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A7" i="1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6"/>
  <c r="AZ32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6"/>
  <c r="AQ32"/>
  <c r="AP32"/>
  <c r="Y32"/>
  <c r="X32"/>
  <c r="V32"/>
  <c r="U32"/>
  <c r="AW32"/>
  <c r="AV32"/>
  <c r="AT32"/>
  <c r="AS32"/>
  <c r="AK32"/>
  <c r="AJ32"/>
  <c r="P32"/>
  <c r="O32"/>
  <c r="D32"/>
  <c r="C32"/>
  <c r="AE32"/>
  <c r="AD32"/>
  <c r="AN32"/>
  <c r="AM32"/>
  <c r="AH32"/>
  <c r="AG32"/>
  <c r="M32"/>
  <c r="L32"/>
  <c r="S32"/>
  <c r="R32"/>
  <c r="AB32"/>
  <c r="AA32"/>
</calcChain>
</file>

<file path=xl/sharedStrings.xml><?xml version="1.0" encoding="utf-8"?>
<sst xmlns="http://schemas.openxmlformats.org/spreadsheetml/2006/main" count="153" uniqueCount="103">
  <si>
    <t>Економіка</t>
  </si>
  <si>
    <t>Географія</t>
  </si>
  <si>
    <t>Історія</t>
  </si>
  <si>
    <t>Правознавство</t>
  </si>
  <si>
    <t>Біологія</t>
  </si>
  <si>
    <t>Екологія</t>
  </si>
  <si>
    <t>Хімія</t>
  </si>
  <si>
    <t>Фізика</t>
  </si>
  <si>
    <t>Астрономія</t>
  </si>
  <si>
    <t>Математика</t>
  </si>
  <si>
    <t>Інформатика</t>
  </si>
  <si>
    <t>Інформаційні технології</t>
  </si>
  <si>
    <t>Українська мова та література</t>
  </si>
  <si>
    <t>Російська мова та література</t>
  </si>
  <si>
    <t>Всього учасників</t>
  </si>
  <si>
    <t>Показник участі, %</t>
  </si>
  <si>
    <t>середній бал</t>
  </si>
  <si>
    <t>РАЙОН</t>
  </si>
  <si>
    <t>№</t>
  </si>
  <si>
    <t>Предмет</t>
  </si>
  <si>
    <t>Додаток1</t>
  </si>
  <si>
    <t>Рейтинг</t>
  </si>
  <si>
    <t>Трудове навчання (технології)</t>
  </si>
  <si>
    <t>переможці, лауреати</t>
  </si>
  <si>
    <t>учасники</t>
  </si>
  <si>
    <t>Всього переможців, лауреатів</t>
  </si>
  <si>
    <t>Георгіївський ЗЗСО</t>
  </si>
  <si>
    <t>% переможців, лауреатів</t>
  </si>
  <si>
    <t>Середній бал</t>
  </si>
  <si>
    <t>Іноземні мови (англійська, французька)</t>
  </si>
  <si>
    <t>Курахівський ЗЗСО №5</t>
  </si>
  <si>
    <t>Курахівський ЗЗСО №3</t>
  </si>
  <si>
    <t>Курахівський ЗЗСО №2</t>
  </si>
  <si>
    <t>Курахівський ЗЗСО №1</t>
  </si>
  <si>
    <t>Красногорівський ЗЗСО №5</t>
  </si>
  <si>
    <t>Красногорівський ЗЗСО №4</t>
  </si>
  <si>
    <t>Красногорівський ЗЗСО №2</t>
  </si>
  <si>
    <t>Мар’їнський ЗЗСО №1</t>
  </si>
  <si>
    <t>Мар’їнський ЗЗСО №2</t>
  </si>
  <si>
    <t>Курахівський ліцей «Престиж»</t>
  </si>
  <si>
    <t>Галицинівський ЗЗСО</t>
  </si>
  <si>
    <t>Єлизаветівський ЗЗСО</t>
  </si>
  <si>
    <t>Костянтинівський ЗЗСО</t>
  </si>
  <si>
    <t>Новомихайлівський ЗЗСО</t>
  </si>
  <si>
    <t>Новоукраїнський ЗЗСО</t>
  </si>
  <si>
    <t>Степнянський ЗЗСО</t>
  </si>
  <si>
    <t>Богоявленський ЗЗСО</t>
  </si>
  <si>
    <t>Павлівський ЗЗСО</t>
  </si>
  <si>
    <t>Максимільянівський ЗЗСО</t>
  </si>
  <si>
    <t>Дачненський ЗЗСО</t>
  </si>
  <si>
    <t>Зорянський ЗЗСО</t>
  </si>
  <si>
    <t>Катеринівський ЗЗСО</t>
  </si>
  <si>
    <t>Новоселидівський ЗЗСО</t>
  </si>
  <si>
    <t>Пречистівський ЗЗСО</t>
  </si>
  <si>
    <t>Константинопольський ЗЗСО</t>
  </si>
  <si>
    <t>6,33</t>
  </si>
  <si>
    <t>266,67</t>
  </si>
  <si>
    <t>325</t>
  </si>
  <si>
    <t>43,76</t>
  </si>
  <si>
    <t>27,88</t>
  </si>
  <si>
    <t>29,66</t>
  </si>
  <si>
    <t>27,65</t>
  </si>
  <si>
    <t>13,13</t>
  </si>
  <si>
    <t>12,14</t>
  </si>
  <si>
    <t>34,16</t>
  </si>
  <si>
    <t>8,33</t>
  </si>
  <si>
    <t>10,00</t>
  </si>
  <si>
    <t>9,50</t>
  </si>
  <si>
    <t>36,50</t>
  </si>
  <si>
    <t>29,50</t>
  </si>
  <si>
    <t>31,04</t>
  </si>
  <si>
    <t>59,00</t>
  </si>
  <si>
    <t>28,75</t>
  </si>
  <si>
    <t>33,08</t>
  </si>
  <si>
    <t>38,10</t>
  </si>
  <si>
    <t>28,50</t>
  </si>
  <si>
    <t>6,27</t>
  </si>
  <si>
    <t>3,68</t>
  </si>
  <si>
    <t>1,71</t>
  </si>
  <si>
    <t>0,62</t>
  </si>
  <si>
    <t>3,54</t>
  </si>
  <si>
    <t>33,21</t>
  </si>
  <si>
    <t>9,30</t>
  </si>
  <si>
    <t>63,77</t>
  </si>
  <si>
    <t>18,88</t>
  </si>
  <si>
    <t>1,91</t>
  </si>
  <si>
    <t>2,73</t>
  </si>
  <si>
    <t>2,40</t>
  </si>
  <si>
    <t>1,23</t>
  </si>
  <si>
    <t>3,18</t>
  </si>
  <si>
    <t>0,07</t>
  </si>
  <si>
    <t>0,01</t>
  </si>
  <si>
    <t>0,30</t>
  </si>
  <si>
    <t>4,87</t>
  </si>
  <si>
    <t>2,19</t>
  </si>
  <si>
    <t>0,32</t>
  </si>
  <si>
    <t>35,75</t>
  </si>
  <si>
    <t>11,21</t>
  </si>
  <si>
    <t>52,83</t>
  </si>
  <si>
    <t>23,77</t>
  </si>
  <si>
    <t>15,76</t>
  </si>
  <si>
    <t>Показники участі закладів загальної середньої освіти району в ІІ (районному) етапі Всеукраїнських учнівських олімпіад з навчальних предметів у 2020/2021 навчальних предметів</t>
  </si>
  <si>
    <t>ЗЗСО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</si>
</sst>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99336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10"/>
      <color rgb="FF4F81BD"/>
      <name val="Times New Roman"/>
      <family val="1"/>
      <charset val="204"/>
    </font>
    <font>
      <b/>
      <sz val="10"/>
      <color rgb="FF80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6" tint="-0.249977111117893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3" fillId="0" borderId="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0" xfId="0" applyFont="1"/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4" fillId="0" borderId="1" xfId="0" applyFont="1" applyBorder="1"/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/>
    <xf numFmtId="49" fontId="11" fillId="0" borderId="0" xfId="0" applyNumberFormat="1" applyFont="1" applyBorder="1" applyAlignment="1">
      <alignment horizontal="center" vertical="center" wrapText="1"/>
    </xf>
    <xf numFmtId="0" fontId="19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center"/>
    </xf>
    <xf numFmtId="9" fontId="20" fillId="0" borderId="1" xfId="0" applyNumberFormat="1" applyFont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3" fillId="0" borderId="5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5"/>
  <sheetViews>
    <sheetView tabSelected="1" topLeftCell="V1" zoomScaleNormal="100" zoomScalePageLayoutView="75" workbookViewId="0">
      <selection activeCell="K8" sqref="K8"/>
    </sheetView>
  </sheetViews>
  <sheetFormatPr defaultRowHeight="14.4"/>
  <cols>
    <col min="1" max="1" width="4" customWidth="1"/>
    <col min="2" max="2" width="21.88671875" customWidth="1"/>
    <col min="3" max="3" width="3.44140625" bestFit="1" customWidth="1"/>
    <col min="4" max="4" width="3.109375" bestFit="1" customWidth="1"/>
    <col min="5" max="5" width="4.44140625" bestFit="1" customWidth="1"/>
    <col min="6" max="6" width="3.44140625" bestFit="1" customWidth="1"/>
    <col min="7" max="7" width="3.109375" bestFit="1" customWidth="1"/>
    <col min="8" max="8" width="4.88671875" customWidth="1"/>
    <col min="9" max="10" width="3.109375" bestFit="1" customWidth="1"/>
    <col min="11" max="11" width="4.44140625" bestFit="1" customWidth="1"/>
    <col min="12" max="12" width="3.44140625" bestFit="1" customWidth="1"/>
    <col min="13" max="13" width="3.109375" bestFit="1" customWidth="1"/>
    <col min="14" max="14" width="4.44140625" customWidth="1"/>
    <col min="15" max="16" width="3.109375" bestFit="1" customWidth="1"/>
    <col min="17" max="17" width="4.44140625" bestFit="1" customWidth="1"/>
    <col min="18" max="19" width="3.109375" bestFit="1" customWidth="1"/>
    <col min="20" max="20" width="4.44140625" customWidth="1"/>
    <col min="21" max="22" width="3.109375" bestFit="1" customWidth="1"/>
    <col min="23" max="23" width="4.44140625" bestFit="1" customWidth="1"/>
    <col min="24" max="25" width="3.109375" bestFit="1" customWidth="1"/>
    <col min="26" max="26" width="4.44140625" bestFit="1" customWidth="1"/>
    <col min="27" max="28" width="3.109375" bestFit="1" customWidth="1"/>
    <col min="29" max="29" width="5.5546875" bestFit="1" customWidth="1"/>
    <col min="30" max="32" width="3.109375" bestFit="1" customWidth="1"/>
    <col min="33" max="33" width="4" bestFit="1" customWidth="1"/>
    <col min="34" max="34" width="3.109375" bestFit="1" customWidth="1"/>
    <col min="35" max="35" width="4.44140625" customWidth="1"/>
    <col min="36" max="37" width="3.109375" bestFit="1" customWidth="1"/>
    <col min="38" max="38" width="5.77734375" customWidth="1"/>
    <col min="39" max="40" width="3.109375" bestFit="1" customWidth="1"/>
    <col min="41" max="41" width="4.5546875" customWidth="1"/>
    <col min="42" max="43" width="3.109375" bestFit="1" customWidth="1"/>
    <col min="44" max="44" width="4.44140625" customWidth="1"/>
    <col min="45" max="46" width="3.109375" bestFit="1" customWidth="1"/>
    <col min="47" max="47" width="4.44140625" bestFit="1" customWidth="1"/>
    <col min="48" max="48" width="4" bestFit="1" customWidth="1"/>
    <col min="49" max="49" width="3.109375" bestFit="1" customWidth="1"/>
    <col min="50" max="51" width="4.44140625" customWidth="1"/>
    <col min="52" max="52" width="4.33203125" customWidth="1"/>
    <col min="53" max="53" width="7.44140625" customWidth="1"/>
    <col min="54" max="54" width="6.6640625" customWidth="1"/>
    <col min="55" max="55" width="7.21875" customWidth="1"/>
    <col min="56" max="56" width="6.33203125" customWidth="1"/>
  </cols>
  <sheetData>
    <row r="1" spans="1:56">
      <c r="P1" s="29" t="s">
        <v>20</v>
      </c>
      <c r="Q1" s="29"/>
      <c r="R1" s="29"/>
    </row>
    <row r="2" spans="1:56" ht="27.75" customHeight="1">
      <c r="A2" s="55" t="s">
        <v>101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9"/>
      <c r="U2" s="29"/>
      <c r="V2" s="29"/>
      <c r="W2" s="29"/>
      <c r="X2" s="29"/>
      <c r="Y2" s="3"/>
      <c r="Z2" s="3"/>
      <c r="AA2" s="3"/>
    </row>
    <row r="3" spans="1:56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56" ht="33" customHeight="1">
      <c r="A4" s="57" t="s">
        <v>18</v>
      </c>
      <c r="B4" s="21" t="s">
        <v>19</v>
      </c>
      <c r="C4" s="67" t="s">
        <v>1</v>
      </c>
      <c r="D4" s="67"/>
      <c r="E4" s="67"/>
      <c r="F4" s="68" t="s">
        <v>5</v>
      </c>
      <c r="G4" s="68"/>
      <c r="H4" s="68"/>
      <c r="I4" s="67" t="s">
        <v>0</v>
      </c>
      <c r="J4" s="67"/>
      <c r="K4" s="67"/>
      <c r="L4" s="67" t="s">
        <v>2</v>
      </c>
      <c r="M4" s="67"/>
      <c r="N4" s="67"/>
      <c r="O4" s="67" t="s">
        <v>3</v>
      </c>
      <c r="P4" s="67"/>
      <c r="Q4" s="67"/>
      <c r="R4" s="67" t="s">
        <v>4</v>
      </c>
      <c r="S4" s="67"/>
      <c r="T4" s="67"/>
      <c r="U4" s="68" t="s">
        <v>7</v>
      </c>
      <c r="V4" s="68"/>
      <c r="W4" s="68"/>
      <c r="X4" s="67" t="s">
        <v>6</v>
      </c>
      <c r="Y4" s="67"/>
      <c r="Z4" s="67"/>
      <c r="AA4" s="67" t="s">
        <v>9</v>
      </c>
      <c r="AB4" s="67"/>
      <c r="AC4" s="67"/>
      <c r="AD4" s="67" t="s">
        <v>8</v>
      </c>
      <c r="AE4" s="67"/>
      <c r="AF4" s="67"/>
      <c r="AG4" s="61" t="s">
        <v>12</v>
      </c>
      <c r="AH4" s="62"/>
      <c r="AI4" s="63"/>
      <c r="AJ4" s="67" t="s">
        <v>10</v>
      </c>
      <c r="AK4" s="67"/>
      <c r="AL4" s="67"/>
      <c r="AM4" s="61" t="s">
        <v>11</v>
      </c>
      <c r="AN4" s="62"/>
      <c r="AO4" s="63"/>
      <c r="AP4" s="61" t="s">
        <v>22</v>
      </c>
      <c r="AQ4" s="62"/>
      <c r="AR4" s="63"/>
      <c r="AS4" s="61" t="s">
        <v>13</v>
      </c>
      <c r="AT4" s="62"/>
      <c r="AU4" s="63"/>
      <c r="AV4" s="61" t="s">
        <v>29</v>
      </c>
      <c r="AW4" s="62"/>
      <c r="AX4" s="63"/>
      <c r="AY4" s="59" t="s">
        <v>14</v>
      </c>
      <c r="AZ4" s="59" t="s">
        <v>25</v>
      </c>
      <c r="BA4" s="59" t="s">
        <v>27</v>
      </c>
      <c r="BB4" s="59" t="s">
        <v>15</v>
      </c>
      <c r="BC4" s="64" t="s">
        <v>28</v>
      </c>
      <c r="BD4" s="66" t="s">
        <v>21</v>
      </c>
    </row>
    <row r="5" spans="1:56" ht="85.8" customHeight="1">
      <c r="A5" s="58"/>
      <c r="B5" s="4" t="s">
        <v>102</v>
      </c>
      <c r="C5" s="6" t="s">
        <v>24</v>
      </c>
      <c r="D5" s="7" t="s">
        <v>23</v>
      </c>
      <c r="E5" s="6" t="s">
        <v>16</v>
      </c>
      <c r="F5" s="6" t="s">
        <v>24</v>
      </c>
      <c r="G5" s="7" t="s">
        <v>23</v>
      </c>
      <c r="H5" s="6" t="s">
        <v>16</v>
      </c>
      <c r="I5" s="6" t="s">
        <v>24</v>
      </c>
      <c r="J5" s="7" t="s">
        <v>23</v>
      </c>
      <c r="K5" s="6" t="s">
        <v>16</v>
      </c>
      <c r="L5" s="6" t="s">
        <v>24</v>
      </c>
      <c r="M5" s="7" t="s">
        <v>23</v>
      </c>
      <c r="N5" s="6" t="s">
        <v>16</v>
      </c>
      <c r="O5" s="6" t="s">
        <v>24</v>
      </c>
      <c r="P5" s="7" t="s">
        <v>23</v>
      </c>
      <c r="Q5" s="6" t="s">
        <v>16</v>
      </c>
      <c r="R5" s="6" t="s">
        <v>24</v>
      </c>
      <c r="S5" s="7" t="s">
        <v>23</v>
      </c>
      <c r="T5" s="6" t="s">
        <v>16</v>
      </c>
      <c r="U5" s="6" t="s">
        <v>24</v>
      </c>
      <c r="V5" s="7" t="s">
        <v>23</v>
      </c>
      <c r="W5" s="6" t="s">
        <v>16</v>
      </c>
      <c r="X5" s="6" t="s">
        <v>24</v>
      </c>
      <c r="Y5" s="7" t="s">
        <v>23</v>
      </c>
      <c r="Z5" s="6" t="s">
        <v>16</v>
      </c>
      <c r="AA5" s="6" t="s">
        <v>24</v>
      </c>
      <c r="AB5" s="7" t="s">
        <v>23</v>
      </c>
      <c r="AC5" s="6" t="s">
        <v>16</v>
      </c>
      <c r="AD5" s="6" t="s">
        <v>24</v>
      </c>
      <c r="AE5" s="7" t="s">
        <v>23</v>
      </c>
      <c r="AF5" s="6" t="s">
        <v>16</v>
      </c>
      <c r="AG5" s="6" t="s">
        <v>24</v>
      </c>
      <c r="AH5" s="7" t="s">
        <v>23</v>
      </c>
      <c r="AI5" s="6" t="s">
        <v>16</v>
      </c>
      <c r="AJ5" s="6" t="s">
        <v>24</v>
      </c>
      <c r="AK5" s="7" t="s">
        <v>23</v>
      </c>
      <c r="AL5" s="6" t="s">
        <v>16</v>
      </c>
      <c r="AM5" s="6" t="s">
        <v>24</v>
      </c>
      <c r="AN5" s="7" t="s">
        <v>23</v>
      </c>
      <c r="AO5" s="6" t="s">
        <v>16</v>
      </c>
      <c r="AP5" s="6" t="s">
        <v>24</v>
      </c>
      <c r="AQ5" s="7" t="s">
        <v>23</v>
      </c>
      <c r="AR5" s="6" t="s">
        <v>16</v>
      </c>
      <c r="AS5" s="6" t="s">
        <v>24</v>
      </c>
      <c r="AT5" s="7" t="s">
        <v>23</v>
      </c>
      <c r="AU5" s="6" t="s">
        <v>16</v>
      </c>
      <c r="AV5" s="6" t="s">
        <v>24</v>
      </c>
      <c r="AW5" s="7" t="s">
        <v>23</v>
      </c>
      <c r="AX5" s="6" t="s">
        <v>16</v>
      </c>
      <c r="AY5" s="60"/>
      <c r="AZ5" s="60"/>
      <c r="BA5" s="60"/>
      <c r="BB5" s="60"/>
      <c r="BC5" s="65"/>
      <c r="BD5" s="60"/>
    </row>
    <row r="6" spans="1:56">
      <c r="A6" s="5">
        <v>1</v>
      </c>
      <c r="B6" s="8" t="s">
        <v>37</v>
      </c>
      <c r="C6" s="17"/>
      <c r="D6" s="14"/>
      <c r="E6" s="25"/>
      <c r="F6" s="4"/>
      <c r="G6" s="4"/>
      <c r="H6" s="25"/>
      <c r="I6" s="4"/>
      <c r="J6" s="4"/>
      <c r="K6" s="25"/>
      <c r="L6" s="15"/>
      <c r="M6" s="15"/>
      <c r="N6" s="25"/>
      <c r="O6" s="15"/>
      <c r="P6" s="15"/>
      <c r="Q6" s="25"/>
      <c r="R6" s="15">
        <v>1</v>
      </c>
      <c r="S6" s="15">
        <v>1</v>
      </c>
      <c r="T6" s="25">
        <v>17</v>
      </c>
      <c r="U6" s="15">
        <v>2</v>
      </c>
      <c r="V6" s="15"/>
      <c r="W6" s="25">
        <v>6</v>
      </c>
      <c r="X6" s="15">
        <v>2</v>
      </c>
      <c r="Y6" s="15"/>
      <c r="Z6" s="25">
        <v>8.75</v>
      </c>
      <c r="AA6" s="15">
        <v>1</v>
      </c>
      <c r="AB6" s="16"/>
      <c r="AC6" s="26">
        <v>9</v>
      </c>
      <c r="AD6" s="31"/>
      <c r="AE6" s="31"/>
      <c r="AF6" s="16"/>
      <c r="AG6" s="4">
        <v>1</v>
      </c>
      <c r="AH6" s="4">
        <v>1</v>
      </c>
      <c r="AI6" s="26">
        <v>70.5</v>
      </c>
      <c r="AJ6" s="16"/>
      <c r="AK6" s="16"/>
      <c r="AL6" s="26"/>
      <c r="AM6" s="16"/>
      <c r="AN6" s="16"/>
      <c r="AO6" s="26"/>
      <c r="AP6" s="16">
        <v>2</v>
      </c>
      <c r="AQ6" s="16">
        <v>2</v>
      </c>
      <c r="AR6" s="26">
        <v>51</v>
      </c>
      <c r="AS6" s="4">
        <v>1</v>
      </c>
      <c r="AT6" s="4">
        <v>1</v>
      </c>
      <c r="AU6" s="26">
        <v>57</v>
      </c>
      <c r="AV6" s="4"/>
      <c r="AW6" s="4"/>
      <c r="AX6" s="28"/>
      <c r="AY6" s="22">
        <f>C6+F6+I6+L6+O6+R6+U6+X6+AA6+AD6+AG6+AJ6+AM6+AP6+AS6+AV6</f>
        <v>10</v>
      </c>
      <c r="AZ6" s="23">
        <f>D6+G6+J6+M6+P6+S6+V6+Y6+AB6+AE6+AH6+AK6+AN6+AQ6+AT6+AW6</f>
        <v>5</v>
      </c>
      <c r="BA6" s="45">
        <f>AZ6/AY6</f>
        <v>0.5</v>
      </c>
      <c r="BB6" s="49">
        <v>0.44</v>
      </c>
      <c r="BC6" s="51" t="s">
        <v>75</v>
      </c>
      <c r="BD6" s="53" t="s">
        <v>76</v>
      </c>
    </row>
    <row r="7" spans="1:56" ht="17.399999999999999" customHeight="1">
      <c r="A7" s="5">
        <v>2</v>
      </c>
      <c r="B7" s="8" t="s">
        <v>38</v>
      </c>
      <c r="C7" s="17"/>
      <c r="D7" s="14"/>
      <c r="E7" s="25"/>
      <c r="F7" s="4"/>
      <c r="G7" s="4"/>
      <c r="H7" s="25"/>
      <c r="I7" s="4"/>
      <c r="J7" s="4"/>
      <c r="K7" s="25"/>
      <c r="L7" s="15"/>
      <c r="M7" s="15"/>
      <c r="N7" s="25"/>
      <c r="O7" s="15"/>
      <c r="P7" s="15"/>
      <c r="Q7" s="25"/>
      <c r="R7" s="15">
        <v>1</v>
      </c>
      <c r="S7" s="15">
        <v>1</v>
      </c>
      <c r="T7" s="25">
        <v>23.8</v>
      </c>
      <c r="U7" s="15">
        <v>1</v>
      </c>
      <c r="V7" s="15"/>
      <c r="W7" s="25">
        <v>16.5</v>
      </c>
      <c r="X7" s="15"/>
      <c r="Y7" s="15"/>
      <c r="Z7" s="25"/>
      <c r="AA7" s="15">
        <v>1</v>
      </c>
      <c r="AB7" s="16"/>
      <c r="AC7" s="26">
        <v>10</v>
      </c>
      <c r="AD7" s="31"/>
      <c r="AE7" s="31"/>
      <c r="AF7" s="16"/>
      <c r="AG7" s="4">
        <v>1</v>
      </c>
      <c r="AH7" s="4">
        <v>1</v>
      </c>
      <c r="AI7" s="26">
        <v>60</v>
      </c>
      <c r="AJ7" s="16"/>
      <c r="AK7" s="16"/>
      <c r="AL7" s="26"/>
      <c r="AM7" s="16"/>
      <c r="AN7" s="16"/>
      <c r="AO7" s="26"/>
      <c r="AP7" s="16"/>
      <c r="AQ7" s="16"/>
      <c r="AR7" s="26"/>
      <c r="AS7" s="4"/>
      <c r="AT7" s="4"/>
      <c r="AU7" s="26"/>
      <c r="AV7" s="4">
        <v>1</v>
      </c>
      <c r="AW7" s="4"/>
      <c r="AX7" s="28">
        <v>38</v>
      </c>
      <c r="AY7" s="22">
        <f t="shared" ref="AY7:AY32" si="0">C7+F7+I7+L7+O7+R7+U7+X7+AA7+AD7+AG7+AJ7+AM7+AP7+AS7+AV7</f>
        <v>5</v>
      </c>
      <c r="AZ7" s="23">
        <f t="shared" ref="AZ7:AZ31" si="1">D7+G7+J7+M7+P7+S7+V7+Y7+AB7+AE7+AH7+AK7+AN7+AQ7+AT7+AW7</f>
        <v>2</v>
      </c>
      <c r="BA7" s="45">
        <f t="shared" ref="BA7:BA32" si="2">AZ7/AY7</f>
        <v>0.4</v>
      </c>
      <c r="BB7" s="49">
        <v>0.31</v>
      </c>
      <c r="BC7" s="51" t="s">
        <v>60</v>
      </c>
      <c r="BD7" s="53" t="s">
        <v>77</v>
      </c>
    </row>
    <row r="8" spans="1:56" ht="18.600000000000001" customHeight="1">
      <c r="A8" s="5">
        <v>3</v>
      </c>
      <c r="B8" s="8" t="s">
        <v>36</v>
      </c>
      <c r="C8" s="17"/>
      <c r="D8" s="14"/>
      <c r="E8" s="25"/>
      <c r="F8" s="4"/>
      <c r="G8" s="4"/>
      <c r="H8" s="25"/>
      <c r="I8" s="4"/>
      <c r="J8" s="4"/>
      <c r="K8" s="25"/>
      <c r="L8" s="15"/>
      <c r="M8" s="15"/>
      <c r="N8" s="25"/>
      <c r="O8" s="15"/>
      <c r="P8" s="15"/>
      <c r="Q8" s="25"/>
      <c r="R8" s="15">
        <v>3</v>
      </c>
      <c r="S8" s="15">
        <v>2</v>
      </c>
      <c r="T8" s="25">
        <v>20.079999999999998</v>
      </c>
      <c r="U8" s="15"/>
      <c r="V8" s="15"/>
      <c r="W8" s="25"/>
      <c r="X8" s="15"/>
      <c r="Y8" s="15"/>
      <c r="Z8" s="25"/>
      <c r="AA8" s="15">
        <v>3</v>
      </c>
      <c r="AB8" s="16"/>
      <c r="AC8" s="26">
        <v>8.67</v>
      </c>
      <c r="AD8" s="31"/>
      <c r="AE8" s="31"/>
      <c r="AF8" s="16"/>
      <c r="AG8" s="4">
        <v>1</v>
      </c>
      <c r="AH8" s="4"/>
      <c r="AI8" s="26">
        <v>49</v>
      </c>
      <c r="AJ8" s="16"/>
      <c r="AK8" s="16"/>
      <c r="AL8" s="26"/>
      <c r="AM8" s="16"/>
      <c r="AN8" s="16"/>
      <c r="AO8" s="26"/>
      <c r="AP8" s="16"/>
      <c r="AQ8" s="16"/>
      <c r="AR8" s="26"/>
      <c r="AS8" s="4">
        <v>2</v>
      </c>
      <c r="AT8" s="4"/>
      <c r="AU8" s="26">
        <v>43.63</v>
      </c>
      <c r="AV8" s="4">
        <v>1</v>
      </c>
      <c r="AW8" s="4"/>
      <c r="AX8" s="28">
        <v>54</v>
      </c>
      <c r="AY8" s="22">
        <f t="shared" si="0"/>
        <v>10</v>
      </c>
      <c r="AZ8" s="23">
        <f t="shared" si="1"/>
        <v>2</v>
      </c>
      <c r="BA8" s="45">
        <f t="shared" si="2"/>
        <v>0.2</v>
      </c>
      <c r="BB8" s="49">
        <v>0.31</v>
      </c>
      <c r="BC8" s="51" t="s">
        <v>61</v>
      </c>
      <c r="BD8" s="53" t="s">
        <v>78</v>
      </c>
    </row>
    <row r="9" spans="1:56">
      <c r="A9" s="5">
        <v>4</v>
      </c>
      <c r="B9" s="8" t="s">
        <v>35</v>
      </c>
      <c r="C9" s="17"/>
      <c r="D9" s="14"/>
      <c r="E9" s="25"/>
      <c r="F9" s="4"/>
      <c r="G9" s="4"/>
      <c r="H9" s="25"/>
      <c r="I9" s="4"/>
      <c r="J9" s="4"/>
      <c r="K9" s="25"/>
      <c r="L9" s="15"/>
      <c r="M9" s="15"/>
      <c r="N9" s="25"/>
      <c r="O9" s="15"/>
      <c r="P9" s="15"/>
      <c r="Q9" s="25"/>
      <c r="R9" s="15">
        <v>1</v>
      </c>
      <c r="S9" s="15">
        <v>1</v>
      </c>
      <c r="T9" s="25">
        <v>17.5</v>
      </c>
      <c r="U9" s="15"/>
      <c r="V9" s="15"/>
      <c r="W9" s="25"/>
      <c r="X9" s="15">
        <v>2</v>
      </c>
      <c r="Y9" s="15"/>
      <c r="Z9" s="25">
        <v>10</v>
      </c>
      <c r="AA9" s="15"/>
      <c r="AB9" s="16"/>
      <c r="AC9" s="26"/>
      <c r="AD9" s="31"/>
      <c r="AE9" s="31"/>
      <c r="AF9" s="16"/>
      <c r="AG9" s="4">
        <v>1</v>
      </c>
      <c r="AH9" s="4"/>
      <c r="AI9" s="26">
        <v>15</v>
      </c>
      <c r="AJ9" s="16"/>
      <c r="AK9" s="16"/>
      <c r="AL9" s="26"/>
      <c r="AM9" s="16"/>
      <c r="AN9" s="16"/>
      <c r="AO9" s="26"/>
      <c r="AP9" s="16"/>
      <c r="AQ9" s="16"/>
      <c r="AR9" s="26"/>
      <c r="AS9" s="4"/>
      <c r="AT9" s="4"/>
      <c r="AU9" s="26"/>
      <c r="AV9" s="4"/>
      <c r="AW9" s="4"/>
      <c r="AX9" s="28"/>
      <c r="AY9" s="22">
        <f t="shared" si="0"/>
        <v>4</v>
      </c>
      <c r="AZ9" s="23">
        <f t="shared" si="1"/>
        <v>1</v>
      </c>
      <c r="BA9" s="45">
        <f t="shared" si="2"/>
        <v>0.25</v>
      </c>
      <c r="BB9" s="49">
        <v>0.19</v>
      </c>
      <c r="BC9" s="51" t="s">
        <v>62</v>
      </c>
      <c r="BD9" s="53" t="s">
        <v>79</v>
      </c>
    </row>
    <row r="10" spans="1:56">
      <c r="A10" s="5">
        <v>5</v>
      </c>
      <c r="B10" s="8" t="s">
        <v>34</v>
      </c>
      <c r="C10" s="17"/>
      <c r="D10" s="14"/>
      <c r="E10" s="25"/>
      <c r="F10" s="4"/>
      <c r="G10" s="4"/>
      <c r="H10" s="25"/>
      <c r="I10" s="4"/>
      <c r="J10" s="4"/>
      <c r="K10" s="25"/>
      <c r="L10" s="15"/>
      <c r="M10" s="15"/>
      <c r="N10" s="25"/>
      <c r="O10" s="15"/>
      <c r="P10" s="15"/>
      <c r="Q10" s="25"/>
      <c r="R10" s="15"/>
      <c r="S10" s="15"/>
      <c r="T10" s="25"/>
      <c r="U10" s="15"/>
      <c r="V10" s="15"/>
      <c r="W10" s="25"/>
      <c r="X10" s="15"/>
      <c r="Y10" s="15"/>
      <c r="Z10" s="25"/>
      <c r="AA10" s="15"/>
      <c r="AB10" s="16"/>
      <c r="AC10" s="26"/>
      <c r="AD10" s="31"/>
      <c r="AE10" s="31"/>
      <c r="AF10" s="16"/>
      <c r="AG10" s="4"/>
      <c r="AH10" s="4"/>
      <c r="AI10" s="26"/>
      <c r="AJ10" s="16"/>
      <c r="AK10" s="16"/>
      <c r="AL10" s="26"/>
      <c r="AM10" s="16"/>
      <c r="AN10" s="16"/>
      <c r="AO10" s="26"/>
      <c r="AP10" s="16"/>
      <c r="AQ10" s="16"/>
      <c r="AR10" s="26"/>
      <c r="AS10" s="4"/>
      <c r="AT10" s="4"/>
      <c r="AU10" s="26"/>
      <c r="AV10" s="4">
        <v>2</v>
      </c>
      <c r="AW10" s="4">
        <v>2</v>
      </c>
      <c r="AX10" s="28">
        <v>59</v>
      </c>
      <c r="AY10" s="22">
        <f t="shared" si="0"/>
        <v>2</v>
      </c>
      <c r="AZ10" s="23">
        <f t="shared" si="1"/>
        <v>2</v>
      </c>
      <c r="BA10" s="45">
        <f t="shared" si="2"/>
        <v>1</v>
      </c>
      <c r="BB10" s="49">
        <v>0.06</v>
      </c>
      <c r="BC10" s="51" t="s">
        <v>71</v>
      </c>
      <c r="BD10" s="53" t="s">
        <v>80</v>
      </c>
    </row>
    <row r="11" spans="1:56" ht="16.8" customHeight="1">
      <c r="A11" s="5">
        <v>6</v>
      </c>
      <c r="B11" s="8" t="s">
        <v>33</v>
      </c>
      <c r="C11" s="17">
        <v>2</v>
      </c>
      <c r="D11" s="14">
        <v>2</v>
      </c>
      <c r="E11" s="25">
        <v>45.5</v>
      </c>
      <c r="F11" s="4"/>
      <c r="G11" s="4"/>
      <c r="H11" s="25"/>
      <c r="I11" s="4"/>
      <c r="J11" s="4"/>
      <c r="K11" s="25"/>
      <c r="L11" s="15">
        <v>1</v>
      </c>
      <c r="M11" s="15"/>
      <c r="N11" s="25">
        <v>34</v>
      </c>
      <c r="O11" s="15">
        <v>2</v>
      </c>
      <c r="P11" s="15">
        <v>1</v>
      </c>
      <c r="Q11" s="25">
        <v>39.5</v>
      </c>
      <c r="R11" s="15">
        <v>3</v>
      </c>
      <c r="S11" s="15">
        <v>3</v>
      </c>
      <c r="T11" s="25">
        <v>22.3</v>
      </c>
      <c r="U11" s="15">
        <v>3</v>
      </c>
      <c r="V11" s="15">
        <v>1</v>
      </c>
      <c r="W11" s="25">
        <v>15</v>
      </c>
      <c r="X11" s="15"/>
      <c r="Y11" s="15"/>
      <c r="Z11" s="25"/>
      <c r="AA11" s="15">
        <v>3</v>
      </c>
      <c r="AB11" s="16">
        <v>1</v>
      </c>
      <c r="AC11" s="26">
        <v>13.67</v>
      </c>
      <c r="AD11" s="31"/>
      <c r="AE11" s="31"/>
      <c r="AF11" s="16"/>
      <c r="AG11" s="4">
        <v>4</v>
      </c>
      <c r="AH11" s="4">
        <v>1</v>
      </c>
      <c r="AI11" s="26">
        <v>50.44</v>
      </c>
      <c r="AJ11" s="16"/>
      <c r="AK11" s="16"/>
      <c r="AL11" s="26"/>
      <c r="AM11" s="16"/>
      <c r="AN11" s="16"/>
      <c r="AO11" s="26"/>
      <c r="AP11" s="16">
        <v>1</v>
      </c>
      <c r="AQ11" s="16">
        <v>1</v>
      </c>
      <c r="AR11" s="26">
        <v>67.5</v>
      </c>
      <c r="AS11" s="4"/>
      <c r="AT11" s="4"/>
      <c r="AU11" s="26"/>
      <c r="AV11" s="4">
        <v>1</v>
      </c>
      <c r="AW11" s="4"/>
      <c r="AX11" s="28">
        <v>38</v>
      </c>
      <c r="AY11" s="22">
        <f t="shared" si="0"/>
        <v>20</v>
      </c>
      <c r="AZ11" s="23">
        <f t="shared" si="1"/>
        <v>10</v>
      </c>
      <c r="BA11" s="45">
        <f t="shared" si="2"/>
        <v>0.5</v>
      </c>
      <c r="BB11" s="49">
        <v>0.56000000000000005</v>
      </c>
      <c r="BC11" s="51" t="s">
        <v>81</v>
      </c>
      <c r="BD11" s="53" t="s">
        <v>82</v>
      </c>
    </row>
    <row r="12" spans="1:56" ht="17.399999999999999" customHeight="1">
      <c r="A12" s="5">
        <v>7</v>
      </c>
      <c r="B12" s="8" t="s">
        <v>32</v>
      </c>
      <c r="C12" s="17">
        <v>1</v>
      </c>
      <c r="D12" s="14">
        <v>1</v>
      </c>
      <c r="E12" s="25">
        <v>62</v>
      </c>
      <c r="F12" s="4"/>
      <c r="G12" s="4"/>
      <c r="H12" s="25"/>
      <c r="I12" s="4"/>
      <c r="J12" s="4"/>
      <c r="K12" s="25"/>
      <c r="L12" s="15">
        <v>1</v>
      </c>
      <c r="M12" s="15">
        <v>1</v>
      </c>
      <c r="N12" s="25">
        <v>61.5</v>
      </c>
      <c r="O12" s="15"/>
      <c r="P12" s="15"/>
      <c r="Q12" s="25"/>
      <c r="R12" s="15">
        <v>1</v>
      </c>
      <c r="S12" s="15"/>
      <c r="T12" s="25">
        <v>14</v>
      </c>
      <c r="U12" s="15">
        <v>3</v>
      </c>
      <c r="V12" s="15">
        <v>2</v>
      </c>
      <c r="W12" s="25">
        <v>23.83</v>
      </c>
      <c r="X12" s="15">
        <v>1</v>
      </c>
      <c r="Y12" s="15"/>
      <c r="Z12" s="25">
        <v>0</v>
      </c>
      <c r="AA12" s="15">
        <v>2</v>
      </c>
      <c r="AB12" s="16">
        <v>1</v>
      </c>
      <c r="AC12" s="26">
        <v>17</v>
      </c>
      <c r="AD12" s="31"/>
      <c r="AE12" s="31"/>
      <c r="AF12" s="16"/>
      <c r="AG12" s="4">
        <v>1</v>
      </c>
      <c r="AH12" s="4"/>
      <c r="AI12" s="26">
        <v>43.5</v>
      </c>
      <c r="AJ12" s="16">
        <v>1</v>
      </c>
      <c r="AK12" s="16">
        <v>1</v>
      </c>
      <c r="AL12" s="26">
        <v>500</v>
      </c>
      <c r="AM12" s="16">
        <v>2</v>
      </c>
      <c r="AN12" s="16">
        <v>1</v>
      </c>
      <c r="AO12" s="26">
        <v>34</v>
      </c>
      <c r="AP12" s="16"/>
      <c r="AQ12" s="16"/>
      <c r="AR12" s="26"/>
      <c r="AS12" s="4"/>
      <c r="AT12" s="4"/>
      <c r="AU12" s="26"/>
      <c r="AV12" s="4">
        <v>2</v>
      </c>
      <c r="AW12" s="4"/>
      <c r="AX12" s="28">
        <v>51</v>
      </c>
      <c r="AY12" s="22">
        <f t="shared" si="0"/>
        <v>15</v>
      </c>
      <c r="AZ12" s="23">
        <f t="shared" si="1"/>
        <v>7</v>
      </c>
      <c r="BA12" s="45">
        <f t="shared" si="2"/>
        <v>0.46666666666666667</v>
      </c>
      <c r="BB12" s="49">
        <v>0.63</v>
      </c>
      <c r="BC12" s="51" t="s">
        <v>83</v>
      </c>
      <c r="BD12" s="53" t="s">
        <v>84</v>
      </c>
    </row>
    <row r="13" spans="1:56">
      <c r="A13" s="5">
        <v>8</v>
      </c>
      <c r="B13" s="8" t="s">
        <v>31</v>
      </c>
      <c r="C13" s="17"/>
      <c r="D13" s="14"/>
      <c r="E13" s="25"/>
      <c r="F13" s="4"/>
      <c r="G13" s="4"/>
      <c r="H13" s="25"/>
      <c r="I13" s="4"/>
      <c r="J13" s="4"/>
      <c r="K13" s="25"/>
      <c r="L13" s="15"/>
      <c r="M13" s="15"/>
      <c r="N13" s="25"/>
      <c r="O13" s="15"/>
      <c r="P13" s="15"/>
      <c r="Q13" s="25"/>
      <c r="R13" s="15"/>
      <c r="S13" s="15"/>
      <c r="T13" s="25"/>
      <c r="U13" s="15">
        <v>1</v>
      </c>
      <c r="V13" s="15"/>
      <c r="W13" s="25">
        <v>17</v>
      </c>
      <c r="X13" s="15"/>
      <c r="Y13" s="15"/>
      <c r="Z13" s="25"/>
      <c r="AA13" s="15"/>
      <c r="AB13" s="16"/>
      <c r="AC13" s="26"/>
      <c r="AD13" s="31"/>
      <c r="AE13" s="31"/>
      <c r="AF13" s="16"/>
      <c r="AG13" s="4">
        <v>1</v>
      </c>
      <c r="AH13" s="4"/>
      <c r="AI13" s="26">
        <v>49</v>
      </c>
      <c r="AJ13" s="16"/>
      <c r="AK13" s="16"/>
      <c r="AL13" s="26"/>
      <c r="AM13" s="16"/>
      <c r="AN13" s="16"/>
      <c r="AO13" s="26"/>
      <c r="AP13" s="16"/>
      <c r="AQ13" s="16"/>
      <c r="AR13" s="26"/>
      <c r="AS13" s="4">
        <v>2</v>
      </c>
      <c r="AT13" s="4"/>
      <c r="AU13" s="26">
        <v>38.25</v>
      </c>
      <c r="AV13" s="4">
        <v>1</v>
      </c>
      <c r="AW13" s="4">
        <v>1</v>
      </c>
      <c r="AX13" s="28">
        <v>48</v>
      </c>
      <c r="AY13" s="22">
        <f t="shared" si="0"/>
        <v>5</v>
      </c>
      <c r="AZ13" s="23">
        <f t="shared" si="1"/>
        <v>1</v>
      </c>
      <c r="BA13" s="45">
        <f t="shared" si="2"/>
        <v>0.2</v>
      </c>
      <c r="BB13" s="49">
        <v>0.25</v>
      </c>
      <c r="BC13" s="51" t="s">
        <v>74</v>
      </c>
      <c r="BD13" s="53" t="s">
        <v>85</v>
      </c>
    </row>
    <row r="14" spans="1:56">
      <c r="A14" s="5">
        <v>9</v>
      </c>
      <c r="B14" s="8" t="s">
        <v>30</v>
      </c>
      <c r="C14" s="17">
        <v>3</v>
      </c>
      <c r="D14" s="14">
        <v>2</v>
      </c>
      <c r="E14" s="25">
        <v>37.83</v>
      </c>
      <c r="F14" s="44"/>
      <c r="G14" s="44"/>
      <c r="H14" s="25"/>
      <c r="I14" s="4"/>
      <c r="J14" s="4"/>
      <c r="K14" s="25"/>
      <c r="L14" s="15">
        <v>5</v>
      </c>
      <c r="M14" s="15">
        <v>1</v>
      </c>
      <c r="N14" s="25">
        <v>29.1</v>
      </c>
      <c r="O14" s="15"/>
      <c r="P14" s="15"/>
      <c r="Q14" s="25"/>
      <c r="R14" s="15">
        <v>4</v>
      </c>
      <c r="S14" s="15">
        <v>4</v>
      </c>
      <c r="T14" s="25">
        <v>20.94</v>
      </c>
      <c r="U14" s="15">
        <v>5</v>
      </c>
      <c r="V14" s="15">
        <v>2</v>
      </c>
      <c r="W14" s="25">
        <v>20</v>
      </c>
      <c r="X14" s="15"/>
      <c r="Y14" s="15"/>
      <c r="Z14" s="25"/>
      <c r="AA14" s="15">
        <v>5</v>
      </c>
      <c r="AB14" s="16"/>
      <c r="AC14" s="26">
        <v>6.6</v>
      </c>
      <c r="AD14" s="31"/>
      <c r="AE14" s="31"/>
      <c r="AF14" s="16"/>
      <c r="AG14" s="4">
        <v>3</v>
      </c>
      <c r="AH14" s="4">
        <v>2</v>
      </c>
      <c r="AI14" s="26">
        <v>16.170000000000002</v>
      </c>
      <c r="AJ14" s="16"/>
      <c r="AK14" s="16"/>
      <c r="AL14" s="26"/>
      <c r="AM14" s="16"/>
      <c r="AN14" s="16"/>
      <c r="AO14" s="26"/>
      <c r="AP14" s="16">
        <v>11</v>
      </c>
      <c r="AQ14" s="16">
        <v>11</v>
      </c>
      <c r="AR14" s="26">
        <v>60.64</v>
      </c>
      <c r="AS14" s="4">
        <v>5</v>
      </c>
      <c r="AT14" s="4">
        <v>1</v>
      </c>
      <c r="AU14" s="26">
        <v>43.1</v>
      </c>
      <c r="AV14" s="4">
        <v>4</v>
      </c>
      <c r="AW14" s="4">
        <v>2</v>
      </c>
      <c r="AX14" s="28">
        <v>50.5</v>
      </c>
      <c r="AY14" s="22">
        <f t="shared" si="0"/>
        <v>45</v>
      </c>
      <c r="AZ14" s="23">
        <f t="shared" si="1"/>
        <v>25</v>
      </c>
      <c r="BA14" s="45">
        <f t="shared" si="2"/>
        <v>0.55555555555555558</v>
      </c>
      <c r="BB14" s="49">
        <v>0.56000000000000005</v>
      </c>
      <c r="BC14" s="51" t="s">
        <v>96</v>
      </c>
      <c r="BD14" s="53" t="s">
        <v>97</v>
      </c>
    </row>
    <row r="15" spans="1:56" ht="22.5" customHeight="1">
      <c r="A15" s="5">
        <v>10</v>
      </c>
      <c r="B15" s="8" t="s">
        <v>39</v>
      </c>
      <c r="C15" s="30">
        <v>5</v>
      </c>
      <c r="D15" s="14">
        <v>4</v>
      </c>
      <c r="E15" s="25">
        <v>45.2</v>
      </c>
      <c r="F15" s="30"/>
      <c r="G15" s="14"/>
      <c r="H15" s="25"/>
      <c r="I15" s="4"/>
      <c r="J15" s="4"/>
      <c r="K15" s="25"/>
      <c r="L15" s="15">
        <v>6</v>
      </c>
      <c r="M15" s="15">
        <v>4</v>
      </c>
      <c r="N15" s="25">
        <v>55.58</v>
      </c>
      <c r="O15" s="15">
        <v>3</v>
      </c>
      <c r="P15" s="15">
        <v>3</v>
      </c>
      <c r="Q15" s="25">
        <v>69.33</v>
      </c>
      <c r="R15" s="15">
        <v>4</v>
      </c>
      <c r="S15" s="15">
        <v>4</v>
      </c>
      <c r="T15" s="25">
        <v>27.25</v>
      </c>
      <c r="U15" s="15">
        <v>5</v>
      </c>
      <c r="V15" s="15">
        <v>1</v>
      </c>
      <c r="W15" s="25">
        <v>21.3</v>
      </c>
      <c r="X15" s="15">
        <v>4</v>
      </c>
      <c r="Y15" s="15">
        <v>2</v>
      </c>
      <c r="Z15" s="25">
        <v>25.63</v>
      </c>
      <c r="AA15" s="15">
        <v>12</v>
      </c>
      <c r="AB15" s="16">
        <v>4</v>
      </c>
      <c r="AC15" s="26">
        <v>13.58</v>
      </c>
      <c r="AD15" s="31"/>
      <c r="AE15" s="31"/>
      <c r="AF15" s="16"/>
      <c r="AG15" s="4">
        <v>4</v>
      </c>
      <c r="AH15" s="4">
        <v>2</v>
      </c>
      <c r="AI15" s="26">
        <v>57</v>
      </c>
      <c r="AJ15" s="16">
        <v>3</v>
      </c>
      <c r="AK15" s="16">
        <v>1</v>
      </c>
      <c r="AL15" s="37" t="s">
        <v>56</v>
      </c>
      <c r="AM15" s="16">
        <v>3</v>
      </c>
      <c r="AN15" s="16">
        <v>1</v>
      </c>
      <c r="AO15" s="26">
        <v>40.67</v>
      </c>
      <c r="AP15" s="16"/>
      <c r="AQ15" s="16"/>
      <c r="AR15" s="26"/>
      <c r="AS15" s="4">
        <v>1</v>
      </c>
      <c r="AT15" s="4">
        <v>1</v>
      </c>
      <c r="AU15" s="26">
        <v>67.5</v>
      </c>
      <c r="AV15" s="4">
        <v>7</v>
      </c>
      <c r="AW15" s="4">
        <v>7</v>
      </c>
      <c r="AX15" s="28">
        <v>77.930000000000007</v>
      </c>
      <c r="AY15" s="22">
        <f t="shared" si="0"/>
        <v>57</v>
      </c>
      <c r="AZ15" s="23">
        <f t="shared" si="1"/>
        <v>34</v>
      </c>
      <c r="BA15" s="45">
        <f t="shared" si="2"/>
        <v>0.59649122807017541</v>
      </c>
      <c r="BB15" s="49">
        <v>0.75</v>
      </c>
      <c r="BC15" s="51" t="s">
        <v>98</v>
      </c>
      <c r="BD15" s="53" t="s">
        <v>99</v>
      </c>
    </row>
    <row r="16" spans="1:56">
      <c r="A16" s="5">
        <v>11</v>
      </c>
      <c r="B16" s="8" t="s">
        <v>40</v>
      </c>
      <c r="C16" s="17"/>
      <c r="D16" s="14"/>
      <c r="E16" s="25"/>
      <c r="F16" s="4"/>
      <c r="G16" s="4"/>
      <c r="H16" s="25"/>
      <c r="I16" s="4"/>
      <c r="J16" s="4"/>
      <c r="K16" s="25"/>
      <c r="L16" s="15"/>
      <c r="M16" s="15"/>
      <c r="N16" s="25"/>
      <c r="O16" s="15"/>
      <c r="P16" s="15"/>
      <c r="Q16" s="25"/>
      <c r="R16" s="15"/>
      <c r="S16" s="15"/>
      <c r="T16" s="25"/>
      <c r="U16" s="15"/>
      <c r="V16" s="15"/>
      <c r="W16" s="25"/>
      <c r="X16" s="15"/>
      <c r="Y16" s="15"/>
      <c r="Z16" s="25"/>
      <c r="AA16" s="15"/>
      <c r="AB16" s="16"/>
      <c r="AC16" s="26"/>
      <c r="AD16" s="31"/>
      <c r="AE16" s="31"/>
      <c r="AF16" s="16"/>
      <c r="AG16" s="4"/>
      <c r="AH16" s="4"/>
      <c r="AI16" s="26"/>
      <c r="AJ16" s="16"/>
      <c r="AK16" s="16"/>
      <c r="AL16" s="37"/>
      <c r="AM16" s="16"/>
      <c r="AN16" s="16"/>
      <c r="AO16" s="26"/>
      <c r="AP16" s="16"/>
      <c r="AQ16" s="16"/>
      <c r="AR16" s="26"/>
      <c r="AS16" s="4"/>
      <c r="AT16" s="4"/>
      <c r="AU16" s="26"/>
      <c r="AV16" s="4"/>
      <c r="AW16" s="4"/>
      <c r="AX16" s="28"/>
      <c r="AY16" s="22">
        <f t="shared" si="0"/>
        <v>0</v>
      </c>
      <c r="AZ16" s="23">
        <f t="shared" si="1"/>
        <v>0</v>
      </c>
      <c r="BA16" s="45" t="e">
        <f t="shared" si="2"/>
        <v>#DIV/0!</v>
      </c>
      <c r="BB16" s="49"/>
      <c r="BC16" s="51"/>
      <c r="BD16" s="53"/>
    </row>
    <row r="17" spans="1:56" ht="17.399999999999999" customHeight="1">
      <c r="A17" s="5">
        <v>12</v>
      </c>
      <c r="B17" s="8" t="s">
        <v>41</v>
      </c>
      <c r="C17" s="17"/>
      <c r="D17" s="14"/>
      <c r="E17" s="25"/>
      <c r="F17" s="4"/>
      <c r="G17" s="4"/>
      <c r="H17" s="25"/>
      <c r="I17" s="4"/>
      <c r="J17" s="4"/>
      <c r="K17" s="25"/>
      <c r="L17" s="15"/>
      <c r="M17" s="15"/>
      <c r="N17" s="25"/>
      <c r="O17" s="15"/>
      <c r="P17" s="15"/>
      <c r="Q17" s="25"/>
      <c r="R17" s="15"/>
      <c r="S17" s="15"/>
      <c r="T17" s="25"/>
      <c r="U17" s="15"/>
      <c r="V17" s="15"/>
      <c r="W17" s="25"/>
      <c r="X17" s="15">
        <v>1</v>
      </c>
      <c r="Y17" s="15">
        <v>1</v>
      </c>
      <c r="Z17" s="25">
        <v>28.5</v>
      </c>
      <c r="AA17" s="15">
        <v>2</v>
      </c>
      <c r="AB17" s="16"/>
      <c r="AC17" s="26">
        <v>9</v>
      </c>
      <c r="AD17" s="31"/>
      <c r="AE17" s="31"/>
      <c r="AF17" s="16"/>
      <c r="AG17" s="4"/>
      <c r="AH17" s="4"/>
      <c r="AI17" s="26"/>
      <c r="AJ17" s="16"/>
      <c r="AK17" s="16"/>
      <c r="AL17" s="37"/>
      <c r="AM17" s="16"/>
      <c r="AN17" s="16"/>
      <c r="AO17" s="26"/>
      <c r="AP17" s="16">
        <v>3</v>
      </c>
      <c r="AQ17" s="16">
        <v>2</v>
      </c>
      <c r="AR17" s="26">
        <v>42</v>
      </c>
      <c r="AS17" s="4"/>
      <c r="AT17" s="4"/>
      <c r="AU17" s="26"/>
      <c r="AV17" s="4"/>
      <c r="AW17" s="4"/>
      <c r="AX17" s="28"/>
      <c r="AY17" s="22">
        <f t="shared" si="0"/>
        <v>6</v>
      </c>
      <c r="AZ17" s="23">
        <f t="shared" si="1"/>
        <v>3</v>
      </c>
      <c r="BA17" s="45">
        <f t="shared" si="2"/>
        <v>0.5</v>
      </c>
      <c r="BB17" s="49">
        <v>0.19</v>
      </c>
      <c r="BC17" s="51" t="s">
        <v>72</v>
      </c>
      <c r="BD17" s="53" t="s">
        <v>86</v>
      </c>
    </row>
    <row r="18" spans="1:56" ht="18" customHeight="1">
      <c r="A18" s="5">
        <v>13</v>
      </c>
      <c r="B18" s="8" t="s">
        <v>42</v>
      </c>
      <c r="C18" s="17"/>
      <c r="D18" s="14"/>
      <c r="E18" s="25"/>
      <c r="F18" s="4"/>
      <c r="G18" s="4"/>
      <c r="H18" s="25"/>
      <c r="I18" s="4"/>
      <c r="J18" s="4"/>
      <c r="K18" s="25"/>
      <c r="L18" s="15"/>
      <c r="M18" s="15"/>
      <c r="N18" s="25"/>
      <c r="O18" s="15"/>
      <c r="P18" s="15"/>
      <c r="Q18" s="25"/>
      <c r="R18" s="15"/>
      <c r="S18" s="15"/>
      <c r="T18" s="25"/>
      <c r="U18" s="15"/>
      <c r="V18" s="15"/>
      <c r="W18" s="25"/>
      <c r="X18" s="15"/>
      <c r="Y18" s="15"/>
      <c r="Z18" s="25"/>
      <c r="AA18" s="15">
        <v>3</v>
      </c>
      <c r="AB18" s="16"/>
      <c r="AC18" s="37" t="s">
        <v>55</v>
      </c>
      <c r="AD18" s="31"/>
      <c r="AE18" s="31"/>
      <c r="AF18" s="16"/>
      <c r="AG18" s="4">
        <v>1</v>
      </c>
      <c r="AH18" s="4"/>
      <c r="AI18" s="26">
        <v>41.5</v>
      </c>
      <c r="AJ18" s="16"/>
      <c r="AK18" s="16"/>
      <c r="AL18" s="37"/>
      <c r="AM18" s="16"/>
      <c r="AN18" s="16"/>
      <c r="AO18" s="26"/>
      <c r="AP18" s="16">
        <v>2</v>
      </c>
      <c r="AQ18" s="16">
        <v>2</v>
      </c>
      <c r="AR18" s="26">
        <v>50.5</v>
      </c>
      <c r="AS18" s="4">
        <v>1</v>
      </c>
      <c r="AT18" s="4"/>
      <c r="AU18" s="26">
        <v>37</v>
      </c>
      <c r="AV18" s="4"/>
      <c r="AW18" s="4"/>
      <c r="AX18" s="28"/>
      <c r="AY18" s="22">
        <f t="shared" si="0"/>
        <v>7</v>
      </c>
      <c r="AZ18" s="23">
        <f t="shared" si="1"/>
        <v>2</v>
      </c>
      <c r="BA18" s="45">
        <f t="shared" si="2"/>
        <v>0.2857142857142857</v>
      </c>
      <c r="BB18" s="49">
        <v>0.25</v>
      </c>
      <c r="BC18" s="51" t="s">
        <v>73</v>
      </c>
      <c r="BD18" s="53" t="s">
        <v>87</v>
      </c>
    </row>
    <row r="19" spans="1:56" ht="18" customHeight="1">
      <c r="A19" s="5">
        <v>14</v>
      </c>
      <c r="B19" s="8" t="s">
        <v>43</v>
      </c>
      <c r="C19" s="17"/>
      <c r="D19" s="14"/>
      <c r="E19" s="25"/>
      <c r="F19" s="4"/>
      <c r="G19" s="4"/>
      <c r="H19" s="25"/>
      <c r="I19" s="4"/>
      <c r="J19" s="4"/>
      <c r="K19" s="25"/>
      <c r="L19" s="15"/>
      <c r="M19" s="15"/>
      <c r="N19" s="43"/>
      <c r="O19" s="15"/>
      <c r="P19" s="15"/>
      <c r="Q19" s="25"/>
      <c r="R19" s="15"/>
      <c r="S19" s="15"/>
      <c r="T19" s="25"/>
      <c r="U19" s="15"/>
      <c r="V19" s="15"/>
      <c r="W19" s="25"/>
      <c r="X19" s="15"/>
      <c r="Y19" s="15"/>
      <c r="Z19" s="25"/>
      <c r="AA19" s="15"/>
      <c r="AB19" s="16"/>
      <c r="AC19" s="26"/>
      <c r="AD19" s="31"/>
      <c r="AE19" s="31"/>
      <c r="AF19" s="16"/>
      <c r="AG19" s="4"/>
      <c r="AH19" s="4"/>
      <c r="AI19" s="26"/>
      <c r="AJ19" s="16"/>
      <c r="AK19" s="16"/>
      <c r="AL19" s="37"/>
      <c r="AM19" s="16"/>
      <c r="AN19" s="16"/>
      <c r="AO19" s="26"/>
      <c r="AP19" s="16"/>
      <c r="AQ19" s="16"/>
      <c r="AR19" s="26"/>
      <c r="AS19" s="4"/>
      <c r="AT19" s="4"/>
      <c r="AU19" s="26"/>
      <c r="AV19" s="4"/>
      <c r="AW19" s="4"/>
      <c r="AX19" s="28"/>
      <c r="AY19" s="22">
        <f t="shared" si="0"/>
        <v>0</v>
      </c>
      <c r="AZ19" s="23">
        <f t="shared" si="1"/>
        <v>0</v>
      </c>
      <c r="BA19" s="45" t="e">
        <f t="shared" si="2"/>
        <v>#DIV/0!</v>
      </c>
      <c r="BB19" s="49"/>
      <c r="BC19" s="51"/>
      <c r="BD19" s="53"/>
    </row>
    <row r="20" spans="1:56">
      <c r="A20" s="5">
        <v>15</v>
      </c>
      <c r="B20" s="8" t="s">
        <v>44</v>
      </c>
      <c r="C20" s="17"/>
      <c r="D20" s="14"/>
      <c r="E20" s="25"/>
      <c r="F20" s="4"/>
      <c r="G20" s="4"/>
      <c r="H20" s="25"/>
      <c r="I20" s="4"/>
      <c r="J20" s="4"/>
      <c r="K20" s="25"/>
      <c r="L20" s="15"/>
      <c r="M20" s="15"/>
      <c r="N20" s="25"/>
      <c r="O20" s="15"/>
      <c r="P20" s="15"/>
      <c r="Q20" s="25"/>
      <c r="R20" s="15"/>
      <c r="S20" s="15"/>
      <c r="T20" s="25"/>
      <c r="U20" s="15"/>
      <c r="V20" s="15"/>
      <c r="W20" s="25"/>
      <c r="X20" s="15"/>
      <c r="Y20" s="15"/>
      <c r="Z20" s="25"/>
      <c r="AA20" s="15"/>
      <c r="AB20" s="16"/>
      <c r="AC20" s="26"/>
      <c r="AD20" s="31"/>
      <c r="AE20" s="31"/>
      <c r="AF20" s="16"/>
      <c r="AG20" s="4"/>
      <c r="AH20" s="4"/>
      <c r="AI20" s="26"/>
      <c r="AJ20" s="16"/>
      <c r="AK20" s="16"/>
      <c r="AL20" s="37"/>
      <c r="AM20" s="16"/>
      <c r="AN20" s="16"/>
      <c r="AO20" s="26"/>
      <c r="AP20" s="16"/>
      <c r="AQ20" s="16"/>
      <c r="AR20" s="26"/>
      <c r="AS20" s="4"/>
      <c r="AT20" s="4"/>
      <c r="AU20" s="26"/>
      <c r="AV20" s="4"/>
      <c r="AW20" s="4"/>
      <c r="AX20" s="28"/>
      <c r="AY20" s="22">
        <f t="shared" si="0"/>
        <v>0</v>
      </c>
      <c r="AZ20" s="23">
        <f t="shared" si="1"/>
        <v>0</v>
      </c>
      <c r="BA20" s="45" t="e">
        <f t="shared" si="2"/>
        <v>#DIV/0!</v>
      </c>
      <c r="BB20" s="49"/>
      <c r="BC20" s="51"/>
      <c r="BD20" s="53"/>
    </row>
    <row r="21" spans="1:56">
      <c r="A21" s="5">
        <v>16</v>
      </c>
      <c r="B21" s="8" t="s">
        <v>45</v>
      </c>
      <c r="C21" s="17"/>
      <c r="D21" s="14"/>
      <c r="E21" s="25"/>
      <c r="F21" s="4"/>
      <c r="G21" s="4"/>
      <c r="H21" s="25"/>
      <c r="I21" s="4"/>
      <c r="J21" s="4"/>
      <c r="K21" s="25"/>
      <c r="L21" s="15"/>
      <c r="M21" s="15"/>
      <c r="N21" s="25"/>
      <c r="O21" s="15"/>
      <c r="P21" s="15"/>
      <c r="Q21" s="25"/>
      <c r="R21" s="15"/>
      <c r="S21" s="15"/>
      <c r="T21" s="25"/>
      <c r="U21" s="15"/>
      <c r="V21" s="15"/>
      <c r="W21" s="25"/>
      <c r="X21" s="15"/>
      <c r="Y21" s="15"/>
      <c r="Z21" s="25"/>
      <c r="AA21" s="15"/>
      <c r="AB21" s="16"/>
      <c r="AC21" s="26"/>
      <c r="AD21" s="31"/>
      <c r="AE21" s="31"/>
      <c r="AF21" s="16"/>
      <c r="AG21" s="4"/>
      <c r="AH21" s="4"/>
      <c r="AI21" s="26"/>
      <c r="AJ21" s="16"/>
      <c r="AK21" s="16"/>
      <c r="AL21" s="37"/>
      <c r="AM21" s="16"/>
      <c r="AN21" s="16"/>
      <c r="AO21" s="26"/>
      <c r="AP21" s="16"/>
      <c r="AQ21" s="16"/>
      <c r="AR21" s="26"/>
      <c r="AS21" s="4"/>
      <c r="AT21" s="4"/>
      <c r="AU21" s="26"/>
      <c r="AV21" s="4"/>
      <c r="AW21" s="4"/>
      <c r="AX21" s="28"/>
      <c r="AY21" s="22">
        <f t="shared" si="0"/>
        <v>0</v>
      </c>
      <c r="AZ21" s="23">
        <f t="shared" si="1"/>
        <v>0</v>
      </c>
      <c r="BA21" s="45" t="e">
        <f t="shared" si="2"/>
        <v>#DIV/0!</v>
      </c>
      <c r="BB21" s="50"/>
      <c r="BC21" s="51"/>
      <c r="BD21" s="53"/>
    </row>
    <row r="22" spans="1:56">
      <c r="A22" s="5">
        <v>17</v>
      </c>
      <c r="B22" s="8" t="s">
        <v>46</v>
      </c>
      <c r="C22" s="17">
        <v>3</v>
      </c>
      <c r="D22" s="14">
        <v>2</v>
      </c>
      <c r="E22" s="25">
        <v>51.83</v>
      </c>
      <c r="F22" s="4"/>
      <c r="G22" s="4"/>
      <c r="H22" s="25"/>
      <c r="I22" s="4"/>
      <c r="J22" s="4"/>
      <c r="K22" s="25"/>
      <c r="L22" s="15"/>
      <c r="M22" s="15"/>
      <c r="N22" s="25"/>
      <c r="O22" s="15"/>
      <c r="P22" s="15"/>
      <c r="Q22" s="25"/>
      <c r="R22" s="15"/>
      <c r="S22" s="15"/>
      <c r="T22" s="25"/>
      <c r="U22" s="15"/>
      <c r="V22" s="15"/>
      <c r="W22" s="25"/>
      <c r="X22" s="15"/>
      <c r="Y22" s="15"/>
      <c r="Z22" s="25"/>
      <c r="AA22" s="15">
        <v>3</v>
      </c>
      <c r="AB22" s="16"/>
      <c r="AC22" s="26">
        <v>5.67</v>
      </c>
      <c r="AD22" s="31"/>
      <c r="AE22" s="31"/>
      <c r="AF22" s="16"/>
      <c r="AG22" s="4"/>
      <c r="AH22" s="4"/>
      <c r="AI22" s="26"/>
      <c r="AJ22" s="16"/>
      <c r="AK22" s="16"/>
      <c r="AL22" s="37"/>
      <c r="AM22" s="16"/>
      <c r="AN22" s="16"/>
      <c r="AO22" s="26"/>
      <c r="AP22" s="16"/>
      <c r="AQ22" s="16"/>
      <c r="AR22" s="26"/>
      <c r="AS22" s="4"/>
      <c r="AT22" s="4"/>
      <c r="AU22" s="26"/>
      <c r="AV22" s="4"/>
      <c r="AW22" s="4"/>
      <c r="AX22" s="28"/>
      <c r="AY22" s="22">
        <f t="shared" si="0"/>
        <v>6</v>
      </c>
      <c r="AZ22" s="23">
        <f t="shared" si="1"/>
        <v>2</v>
      </c>
      <c r="BA22" s="45">
        <f t="shared" si="2"/>
        <v>0.33333333333333331</v>
      </c>
      <c r="BB22" s="49">
        <v>0.13</v>
      </c>
      <c r="BC22" s="51" t="s">
        <v>72</v>
      </c>
      <c r="BD22" s="53" t="s">
        <v>88</v>
      </c>
    </row>
    <row r="23" spans="1:56">
      <c r="A23" s="5">
        <v>18</v>
      </c>
      <c r="B23" s="8" t="s">
        <v>47</v>
      </c>
      <c r="C23" s="17"/>
      <c r="D23" s="14"/>
      <c r="E23" s="25"/>
      <c r="F23" s="4"/>
      <c r="G23" s="4"/>
      <c r="H23" s="25"/>
      <c r="I23" s="4"/>
      <c r="J23" s="4"/>
      <c r="K23" s="25"/>
      <c r="L23" s="15"/>
      <c r="M23" s="15"/>
      <c r="N23" s="25"/>
      <c r="O23" s="15"/>
      <c r="P23" s="15"/>
      <c r="Q23" s="25"/>
      <c r="R23" s="15"/>
      <c r="S23" s="15"/>
      <c r="T23" s="25"/>
      <c r="U23" s="15"/>
      <c r="V23" s="15"/>
      <c r="W23" s="25"/>
      <c r="X23" s="15"/>
      <c r="Y23" s="15"/>
      <c r="Z23" s="25"/>
      <c r="AA23" s="15"/>
      <c r="AB23" s="16"/>
      <c r="AC23" s="26"/>
      <c r="AD23" s="31">
        <v>2</v>
      </c>
      <c r="AE23" s="31">
        <v>2</v>
      </c>
      <c r="AF23" s="16">
        <v>58.5</v>
      </c>
      <c r="AG23" s="4"/>
      <c r="AH23" s="4"/>
      <c r="AI23" s="26"/>
      <c r="AJ23" s="16"/>
      <c r="AK23" s="16"/>
      <c r="AL23" s="37"/>
      <c r="AM23" s="16"/>
      <c r="AN23" s="16"/>
      <c r="AO23" s="26"/>
      <c r="AP23" s="16"/>
      <c r="AQ23" s="16"/>
      <c r="AR23" s="26"/>
      <c r="AS23" s="4"/>
      <c r="AT23" s="4"/>
      <c r="AU23" s="26"/>
      <c r="AV23" s="4"/>
      <c r="AW23" s="4"/>
      <c r="AX23" s="28"/>
      <c r="AY23" s="22">
        <f t="shared" si="0"/>
        <v>2</v>
      </c>
      <c r="AZ23" s="23">
        <f t="shared" si="1"/>
        <v>2</v>
      </c>
      <c r="BA23" s="45">
        <f t="shared" si="2"/>
        <v>1</v>
      </c>
      <c r="BB23" s="49">
        <v>0.06</v>
      </c>
      <c r="BC23" s="51" t="s">
        <v>71</v>
      </c>
      <c r="BD23" s="53" t="s">
        <v>80</v>
      </c>
    </row>
    <row r="24" spans="1:56">
      <c r="A24" s="5">
        <v>19</v>
      </c>
      <c r="B24" s="8" t="s">
        <v>48</v>
      </c>
      <c r="C24" s="17"/>
      <c r="D24" s="14"/>
      <c r="E24" s="25"/>
      <c r="F24" s="4"/>
      <c r="G24" s="4"/>
      <c r="H24" s="25"/>
      <c r="I24" s="4"/>
      <c r="J24" s="4"/>
      <c r="K24" s="25"/>
      <c r="L24" s="15">
        <v>1</v>
      </c>
      <c r="M24" s="15">
        <v>1</v>
      </c>
      <c r="N24" s="25">
        <v>39.5</v>
      </c>
      <c r="O24" s="15"/>
      <c r="P24" s="15"/>
      <c r="Q24" s="25"/>
      <c r="R24" s="15"/>
      <c r="S24" s="15"/>
      <c r="T24" s="25"/>
      <c r="U24" s="15"/>
      <c r="V24" s="15"/>
      <c r="W24" s="25"/>
      <c r="X24" s="15"/>
      <c r="Y24" s="15"/>
      <c r="Z24" s="25"/>
      <c r="AA24" s="15">
        <v>3</v>
      </c>
      <c r="AB24" s="16"/>
      <c r="AC24" s="26">
        <v>3.33</v>
      </c>
      <c r="AD24" s="31"/>
      <c r="AE24" s="31"/>
      <c r="AF24" s="16"/>
      <c r="AG24" s="4">
        <v>2</v>
      </c>
      <c r="AH24" s="4"/>
      <c r="AI24" s="26">
        <v>39.75</v>
      </c>
      <c r="AJ24" s="16"/>
      <c r="AK24" s="16"/>
      <c r="AL24" s="37"/>
      <c r="AM24" s="16">
        <v>1</v>
      </c>
      <c r="AN24" s="16"/>
      <c r="AO24" s="26">
        <v>16</v>
      </c>
      <c r="AP24" s="16"/>
      <c r="AQ24" s="16"/>
      <c r="AR24" s="26"/>
      <c r="AS24" s="4">
        <v>2</v>
      </c>
      <c r="AT24" s="4"/>
      <c r="AU24" s="26">
        <v>40.25</v>
      </c>
      <c r="AV24" s="4">
        <v>2</v>
      </c>
      <c r="AW24" s="4">
        <v>2</v>
      </c>
      <c r="AX24" s="28">
        <v>58</v>
      </c>
      <c r="AY24" s="22">
        <f t="shared" si="0"/>
        <v>11</v>
      </c>
      <c r="AZ24" s="23">
        <f t="shared" si="1"/>
        <v>3</v>
      </c>
      <c r="BA24" s="45">
        <f t="shared" si="2"/>
        <v>0.27272727272727271</v>
      </c>
      <c r="BB24" s="49">
        <v>0.38</v>
      </c>
      <c r="BC24" s="51" t="s">
        <v>70</v>
      </c>
      <c r="BD24" s="53" t="s">
        <v>89</v>
      </c>
    </row>
    <row r="25" spans="1:56">
      <c r="A25" s="5">
        <v>20</v>
      </c>
      <c r="B25" s="8" t="s">
        <v>49</v>
      </c>
      <c r="C25" s="17"/>
      <c r="D25" s="14"/>
      <c r="E25" s="25"/>
      <c r="F25" s="4"/>
      <c r="G25" s="4"/>
      <c r="H25" s="25"/>
      <c r="I25" s="4"/>
      <c r="J25" s="4"/>
      <c r="K25" s="25"/>
      <c r="L25" s="15">
        <v>2</v>
      </c>
      <c r="M25" s="15"/>
      <c r="N25" s="25">
        <v>29.25</v>
      </c>
      <c r="O25" s="15"/>
      <c r="P25" s="15"/>
      <c r="Q25" s="25"/>
      <c r="R25" s="15"/>
      <c r="S25" s="15"/>
      <c r="T25" s="25"/>
      <c r="U25" s="15"/>
      <c r="V25" s="15"/>
      <c r="W25" s="25"/>
      <c r="X25" s="15"/>
      <c r="Y25" s="15"/>
      <c r="Z25" s="25"/>
      <c r="AA25" s="15"/>
      <c r="AB25" s="16"/>
      <c r="AC25" s="26"/>
      <c r="AD25" s="31"/>
      <c r="AE25" s="31"/>
      <c r="AF25" s="16"/>
      <c r="AG25" s="4">
        <v>1</v>
      </c>
      <c r="AH25" s="4"/>
      <c r="AI25" s="26">
        <v>52</v>
      </c>
      <c r="AJ25" s="16"/>
      <c r="AK25" s="16"/>
      <c r="AL25" s="37"/>
      <c r="AM25" s="16">
        <v>1</v>
      </c>
      <c r="AN25" s="16"/>
      <c r="AO25" s="26">
        <v>4</v>
      </c>
      <c r="AP25" s="16"/>
      <c r="AQ25" s="16"/>
      <c r="AR25" s="26"/>
      <c r="AS25" s="4">
        <v>1</v>
      </c>
      <c r="AT25" s="4"/>
      <c r="AU25" s="26">
        <v>33</v>
      </c>
      <c r="AV25" s="4"/>
      <c r="AW25" s="4"/>
      <c r="AX25" s="28"/>
      <c r="AY25" s="22">
        <f t="shared" si="0"/>
        <v>5</v>
      </c>
      <c r="AZ25" s="23">
        <f t="shared" si="1"/>
        <v>0</v>
      </c>
      <c r="BA25" s="45">
        <f t="shared" si="2"/>
        <v>0</v>
      </c>
      <c r="BB25" s="49">
        <v>0.25</v>
      </c>
      <c r="BC25" s="51" t="s">
        <v>69</v>
      </c>
      <c r="BD25" s="53" t="s">
        <v>90</v>
      </c>
    </row>
    <row r="26" spans="1:56">
      <c r="A26" s="5">
        <v>21</v>
      </c>
      <c r="B26" s="8" t="s">
        <v>50</v>
      </c>
      <c r="C26" s="17"/>
      <c r="D26" s="14"/>
      <c r="E26" s="25"/>
      <c r="F26" s="4"/>
      <c r="G26" s="4"/>
      <c r="H26" s="25"/>
      <c r="I26" s="4"/>
      <c r="J26" s="4"/>
      <c r="K26" s="25"/>
      <c r="L26" s="15"/>
      <c r="M26" s="15"/>
      <c r="N26" s="25"/>
      <c r="O26" s="15"/>
      <c r="P26" s="15"/>
      <c r="Q26" s="25"/>
      <c r="R26" s="15"/>
      <c r="S26" s="15"/>
      <c r="T26" s="25"/>
      <c r="U26" s="15"/>
      <c r="V26" s="15"/>
      <c r="W26" s="25"/>
      <c r="X26" s="15"/>
      <c r="Y26" s="15"/>
      <c r="Z26" s="25"/>
      <c r="AA26" s="15">
        <v>3</v>
      </c>
      <c r="AB26" s="16"/>
      <c r="AC26" s="26">
        <v>8.33</v>
      </c>
      <c r="AD26" s="31"/>
      <c r="AE26" s="31"/>
      <c r="AF26" s="16"/>
      <c r="AG26" s="4"/>
      <c r="AH26" s="4"/>
      <c r="AI26" s="26"/>
      <c r="AJ26" s="16"/>
      <c r="AK26" s="16"/>
      <c r="AL26" s="37"/>
      <c r="AM26" s="16"/>
      <c r="AN26" s="16"/>
      <c r="AO26" s="26"/>
      <c r="AP26" s="16"/>
      <c r="AQ26" s="16"/>
      <c r="AR26" s="26"/>
      <c r="AS26" s="4"/>
      <c r="AT26" s="4"/>
      <c r="AU26" s="26"/>
      <c r="AV26" s="4"/>
      <c r="AW26" s="4"/>
      <c r="AX26" s="28"/>
      <c r="AY26" s="22">
        <f t="shared" si="0"/>
        <v>3</v>
      </c>
      <c r="AZ26" s="23">
        <f t="shared" si="1"/>
        <v>0</v>
      </c>
      <c r="BA26" s="45">
        <f t="shared" si="2"/>
        <v>0</v>
      </c>
      <c r="BB26" s="49">
        <v>0.06</v>
      </c>
      <c r="BC26" s="51" t="s">
        <v>65</v>
      </c>
      <c r="BD26" s="53" t="s">
        <v>91</v>
      </c>
    </row>
    <row r="27" spans="1:56">
      <c r="A27" s="5">
        <v>22</v>
      </c>
      <c r="B27" s="8" t="s">
        <v>51</v>
      </c>
      <c r="C27" s="17"/>
      <c r="D27" s="14"/>
      <c r="E27" s="25"/>
      <c r="F27" s="4"/>
      <c r="G27" s="4"/>
      <c r="H27" s="25"/>
      <c r="I27" s="4"/>
      <c r="J27" s="4"/>
      <c r="K27" s="25"/>
      <c r="L27" s="15"/>
      <c r="M27" s="15"/>
      <c r="N27" s="25"/>
      <c r="O27" s="15"/>
      <c r="P27" s="15"/>
      <c r="Q27" s="25"/>
      <c r="R27" s="15"/>
      <c r="S27" s="15"/>
      <c r="T27" s="25"/>
      <c r="U27" s="15"/>
      <c r="V27" s="15"/>
      <c r="W27" s="25"/>
      <c r="X27" s="15"/>
      <c r="Y27" s="15"/>
      <c r="Z27" s="25"/>
      <c r="AA27" s="15">
        <v>2</v>
      </c>
      <c r="AB27" s="16">
        <v>1</v>
      </c>
      <c r="AC27" s="26">
        <v>10</v>
      </c>
      <c r="AD27" s="31"/>
      <c r="AE27" s="31"/>
      <c r="AF27" s="16"/>
      <c r="AG27" s="4"/>
      <c r="AH27" s="4"/>
      <c r="AI27" s="26"/>
      <c r="AJ27" s="16"/>
      <c r="AK27" s="16"/>
      <c r="AL27" s="37"/>
      <c r="AM27" s="16"/>
      <c r="AN27" s="16"/>
      <c r="AO27" s="26"/>
      <c r="AP27" s="16"/>
      <c r="AQ27" s="16"/>
      <c r="AR27" s="26"/>
      <c r="AS27" s="4"/>
      <c r="AT27" s="4"/>
      <c r="AU27" s="26"/>
      <c r="AV27" s="4"/>
      <c r="AW27" s="4"/>
      <c r="AX27" s="28"/>
      <c r="AY27" s="22">
        <f t="shared" si="0"/>
        <v>2</v>
      </c>
      <c r="AZ27" s="23">
        <f t="shared" si="1"/>
        <v>1</v>
      </c>
      <c r="BA27" s="45">
        <f t="shared" si="2"/>
        <v>0.5</v>
      </c>
      <c r="BB27" s="49">
        <v>0.06</v>
      </c>
      <c r="BC27" s="51" t="s">
        <v>66</v>
      </c>
      <c r="BD27" s="53" t="s">
        <v>92</v>
      </c>
    </row>
    <row r="28" spans="1:56">
      <c r="A28" s="5">
        <v>23</v>
      </c>
      <c r="B28" s="8" t="s">
        <v>26</v>
      </c>
      <c r="C28" s="17"/>
      <c r="D28" s="14"/>
      <c r="E28" s="25"/>
      <c r="F28" s="4"/>
      <c r="G28" s="4"/>
      <c r="H28" s="25"/>
      <c r="I28" s="4"/>
      <c r="J28" s="4"/>
      <c r="K28" s="25"/>
      <c r="L28" s="15"/>
      <c r="M28" s="15"/>
      <c r="N28" s="25"/>
      <c r="O28" s="15"/>
      <c r="P28" s="15"/>
      <c r="Q28" s="25"/>
      <c r="R28" s="15"/>
      <c r="S28" s="15"/>
      <c r="T28" s="25"/>
      <c r="U28" s="15"/>
      <c r="V28" s="15"/>
      <c r="W28" s="25"/>
      <c r="X28" s="15"/>
      <c r="Y28" s="15"/>
      <c r="Z28" s="25"/>
      <c r="AA28" s="15">
        <v>1</v>
      </c>
      <c r="AB28" s="16"/>
      <c r="AC28" s="26">
        <v>6</v>
      </c>
      <c r="AD28" s="31"/>
      <c r="AE28" s="31"/>
      <c r="AF28" s="16"/>
      <c r="AG28" s="4"/>
      <c r="AH28" s="4"/>
      <c r="AI28" s="26"/>
      <c r="AJ28" s="16"/>
      <c r="AK28" s="16"/>
      <c r="AL28" s="37"/>
      <c r="AM28" s="16">
        <v>1</v>
      </c>
      <c r="AN28" s="16"/>
      <c r="AO28" s="26">
        <v>13</v>
      </c>
      <c r="AP28" s="16"/>
      <c r="AQ28" s="16"/>
      <c r="AR28" s="26"/>
      <c r="AS28" s="4"/>
      <c r="AT28" s="4"/>
      <c r="AU28" s="26"/>
      <c r="AV28" s="4"/>
      <c r="AW28" s="4"/>
      <c r="AX28" s="28"/>
      <c r="AY28" s="22">
        <f t="shared" si="0"/>
        <v>2</v>
      </c>
      <c r="AZ28" s="23">
        <f t="shared" si="1"/>
        <v>0</v>
      </c>
      <c r="BA28" s="45">
        <f t="shared" si="2"/>
        <v>0</v>
      </c>
      <c r="BB28" s="49">
        <v>0.13</v>
      </c>
      <c r="BC28" s="51" t="s">
        <v>67</v>
      </c>
      <c r="BD28" s="53" t="s">
        <v>91</v>
      </c>
    </row>
    <row r="29" spans="1:56">
      <c r="A29" s="5">
        <v>24</v>
      </c>
      <c r="B29" s="8" t="s">
        <v>52</v>
      </c>
      <c r="C29" s="17">
        <v>3</v>
      </c>
      <c r="D29" s="14">
        <v>3</v>
      </c>
      <c r="E29" s="25">
        <v>51.83</v>
      </c>
      <c r="F29" s="4"/>
      <c r="G29" s="4"/>
      <c r="H29" s="25"/>
      <c r="I29" s="4"/>
      <c r="J29" s="4"/>
      <c r="K29" s="25"/>
      <c r="L29" s="15">
        <v>2</v>
      </c>
      <c r="M29" s="15"/>
      <c r="N29" s="25">
        <v>10</v>
      </c>
      <c r="O29" s="15"/>
      <c r="P29" s="15"/>
      <c r="Q29" s="25"/>
      <c r="R29" s="15">
        <v>1</v>
      </c>
      <c r="S29" s="15">
        <v>1</v>
      </c>
      <c r="T29" s="25">
        <v>18.600000000000001</v>
      </c>
      <c r="U29" s="15"/>
      <c r="V29" s="15"/>
      <c r="W29" s="25"/>
      <c r="X29" s="15"/>
      <c r="Y29" s="15"/>
      <c r="Z29" s="25"/>
      <c r="AA29" s="15"/>
      <c r="AB29" s="16"/>
      <c r="AC29" s="26"/>
      <c r="AD29" s="31"/>
      <c r="AE29" s="31"/>
      <c r="AF29" s="16"/>
      <c r="AG29" s="4">
        <v>1</v>
      </c>
      <c r="AH29" s="4"/>
      <c r="AI29" s="26">
        <v>45</v>
      </c>
      <c r="AJ29" s="16"/>
      <c r="AK29" s="16"/>
      <c r="AL29" s="37"/>
      <c r="AM29" s="16"/>
      <c r="AN29" s="16"/>
      <c r="AO29" s="26"/>
      <c r="AP29" s="16"/>
      <c r="AQ29" s="16"/>
      <c r="AR29" s="26"/>
      <c r="AS29" s="4"/>
      <c r="AT29" s="4"/>
      <c r="AU29" s="26"/>
      <c r="AV29" s="4"/>
      <c r="AW29" s="4"/>
      <c r="AX29" s="28"/>
      <c r="AY29" s="22">
        <f t="shared" si="0"/>
        <v>7</v>
      </c>
      <c r="AZ29" s="23">
        <f t="shared" si="1"/>
        <v>4</v>
      </c>
      <c r="BA29" s="45">
        <f t="shared" si="2"/>
        <v>0.5714285714285714</v>
      </c>
      <c r="BB29" s="49">
        <v>0.25</v>
      </c>
      <c r="BC29" s="51" t="s">
        <v>64</v>
      </c>
      <c r="BD29" s="53" t="s">
        <v>93</v>
      </c>
    </row>
    <row r="30" spans="1:56">
      <c r="A30" s="5">
        <v>25</v>
      </c>
      <c r="B30" s="8" t="s">
        <v>53</v>
      </c>
      <c r="C30" s="17">
        <v>2</v>
      </c>
      <c r="D30" s="14">
        <v>2</v>
      </c>
      <c r="E30" s="25">
        <v>36.5</v>
      </c>
      <c r="F30" s="4"/>
      <c r="G30" s="4"/>
      <c r="H30" s="25"/>
      <c r="I30" s="4"/>
      <c r="J30" s="4"/>
      <c r="K30" s="25"/>
      <c r="L30" s="15"/>
      <c r="M30" s="15"/>
      <c r="N30" s="25"/>
      <c r="O30" s="15"/>
      <c r="P30" s="15"/>
      <c r="Q30" s="25"/>
      <c r="R30" s="15"/>
      <c r="S30" s="15"/>
      <c r="T30" s="25"/>
      <c r="U30" s="15"/>
      <c r="V30" s="15"/>
      <c r="W30" s="25"/>
      <c r="X30" s="15"/>
      <c r="Y30" s="15"/>
      <c r="Z30" s="25"/>
      <c r="AA30" s="15"/>
      <c r="AB30" s="16"/>
      <c r="AC30" s="26"/>
      <c r="AD30" s="31"/>
      <c r="AE30" s="31"/>
      <c r="AF30" s="16"/>
      <c r="AG30" s="4"/>
      <c r="AH30" s="4"/>
      <c r="AI30" s="26"/>
      <c r="AJ30" s="16"/>
      <c r="AK30" s="16"/>
      <c r="AL30" s="37"/>
      <c r="AM30" s="16"/>
      <c r="AN30" s="16"/>
      <c r="AO30" s="26"/>
      <c r="AP30" s="16"/>
      <c r="AQ30" s="16"/>
      <c r="AR30" s="26"/>
      <c r="AS30" s="4"/>
      <c r="AT30" s="4"/>
      <c r="AU30" s="26"/>
      <c r="AV30" s="4"/>
      <c r="AW30" s="4"/>
      <c r="AX30" s="28"/>
      <c r="AY30" s="22">
        <f t="shared" si="0"/>
        <v>2</v>
      </c>
      <c r="AZ30" s="23">
        <f t="shared" si="1"/>
        <v>2</v>
      </c>
      <c r="BA30" s="45">
        <f t="shared" si="2"/>
        <v>1</v>
      </c>
      <c r="BB30" s="49">
        <v>0.06</v>
      </c>
      <c r="BC30" s="51" t="s">
        <v>68</v>
      </c>
      <c r="BD30" s="53" t="s">
        <v>94</v>
      </c>
    </row>
    <row r="31" spans="1:56">
      <c r="A31" s="5">
        <v>26</v>
      </c>
      <c r="B31" s="12" t="s">
        <v>54</v>
      </c>
      <c r="C31" s="17"/>
      <c r="D31" s="15"/>
      <c r="E31" s="36"/>
      <c r="F31" s="4"/>
      <c r="G31" s="4"/>
      <c r="H31" s="18"/>
      <c r="I31" s="18"/>
      <c r="J31" s="18"/>
      <c r="K31" s="25"/>
      <c r="L31" s="15"/>
      <c r="M31" s="15"/>
      <c r="N31" s="25"/>
      <c r="O31" s="15"/>
      <c r="P31" s="15"/>
      <c r="Q31" s="25"/>
      <c r="R31" s="15">
        <v>2</v>
      </c>
      <c r="S31" s="15">
        <v>1</v>
      </c>
      <c r="T31" s="25">
        <v>19.75</v>
      </c>
      <c r="U31" s="15"/>
      <c r="V31" s="15"/>
      <c r="W31" s="25"/>
      <c r="X31" s="15"/>
      <c r="Y31" s="15"/>
      <c r="Z31" s="25"/>
      <c r="AA31" s="15">
        <v>4</v>
      </c>
      <c r="AB31" s="16"/>
      <c r="AC31" s="26">
        <v>6.25</v>
      </c>
      <c r="AD31" s="31"/>
      <c r="AE31" s="31"/>
      <c r="AF31" s="16"/>
      <c r="AG31" s="4">
        <v>1</v>
      </c>
      <c r="AH31" s="4"/>
      <c r="AI31" s="26">
        <v>20.5</v>
      </c>
      <c r="AJ31" s="16"/>
      <c r="AK31" s="16"/>
      <c r="AL31" s="37"/>
      <c r="AM31" s="16"/>
      <c r="AN31" s="16"/>
      <c r="AO31" s="26"/>
      <c r="AP31" s="16"/>
      <c r="AQ31" s="16"/>
      <c r="AR31" s="26"/>
      <c r="AS31" s="4"/>
      <c r="AT31" s="4"/>
      <c r="AU31" s="26"/>
      <c r="AV31" s="4"/>
      <c r="AW31" s="4"/>
      <c r="AX31" s="28"/>
      <c r="AY31" s="22">
        <f t="shared" si="0"/>
        <v>7</v>
      </c>
      <c r="AZ31" s="23">
        <f t="shared" si="1"/>
        <v>1</v>
      </c>
      <c r="BA31" s="45">
        <f t="shared" si="2"/>
        <v>0.14285714285714285</v>
      </c>
      <c r="BB31" s="49">
        <v>0.19</v>
      </c>
      <c r="BC31" s="51" t="s">
        <v>63</v>
      </c>
      <c r="BD31" s="53" t="s">
        <v>95</v>
      </c>
    </row>
    <row r="32" spans="1:56">
      <c r="A32" s="5"/>
      <c r="B32" s="13" t="s">
        <v>17</v>
      </c>
      <c r="C32" s="18">
        <f>SUM(C6:C31)</f>
        <v>19</v>
      </c>
      <c r="D32" s="19">
        <f>SUM(D6:D31)</f>
        <v>16</v>
      </c>
      <c r="E32" s="33" t="s">
        <v>58</v>
      </c>
      <c r="F32" s="18"/>
      <c r="G32" s="19"/>
      <c r="H32" s="34"/>
      <c r="I32" s="18"/>
      <c r="J32" s="18"/>
      <c r="K32" s="35"/>
      <c r="L32" s="19">
        <f>SUM(L6:L31)</f>
        <v>18</v>
      </c>
      <c r="M32" s="19">
        <f>SUM(M6:M31)</f>
        <v>7</v>
      </c>
      <c r="N32" s="35">
        <v>38.47</v>
      </c>
      <c r="O32" s="19">
        <f>SUM(O6:O31)</f>
        <v>5</v>
      </c>
      <c r="P32" s="19">
        <f>SUM(P6:P31)</f>
        <v>4</v>
      </c>
      <c r="Q32" s="24">
        <v>57.4</v>
      </c>
      <c r="R32" s="19">
        <f>SUM(R6:R31)</f>
        <v>21</v>
      </c>
      <c r="S32" s="19">
        <f>SUM(S6:S31)</f>
        <v>18</v>
      </c>
      <c r="T32" s="35">
        <v>21.44</v>
      </c>
      <c r="U32" s="19">
        <f>SUM(U6:U31)</f>
        <v>20</v>
      </c>
      <c r="V32" s="19">
        <f>SUM(V6:V31)</f>
        <v>6</v>
      </c>
      <c r="W32" s="35">
        <v>18.43</v>
      </c>
      <c r="X32" s="19">
        <f>SUM(X6:X31)</f>
        <v>10</v>
      </c>
      <c r="Y32" s="19">
        <f>SUM(Y6:Y31)</f>
        <v>3</v>
      </c>
      <c r="Z32" s="35">
        <v>16.850000000000001</v>
      </c>
      <c r="AA32" s="19">
        <f>SUM(AA6:AA31)</f>
        <v>48</v>
      </c>
      <c r="AB32" s="19">
        <f>SUM(AB6:AB31)</f>
        <v>7</v>
      </c>
      <c r="AC32" s="35">
        <v>9.5</v>
      </c>
      <c r="AD32" s="19">
        <f>SUM(AD6:AD31)</f>
        <v>2</v>
      </c>
      <c r="AE32" s="19">
        <f>SUM(AE6:AE31)</f>
        <v>2</v>
      </c>
      <c r="AF32" s="19">
        <v>58.5</v>
      </c>
      <c r="AG32" s="20">
        <f>SUM(AG6:AG31)</f>
        <v>23</v>
      </c>
      <c r="AH32" s="20">
        <f>SUM(AH6:AH31)</f>
        <v>7</v>
      </c>
      <c r="AI32" s="27">
        <v>43.64</v>
      </c>
      <c r="AJ32" s="20">
        <f>SUM(AJ6:AJ31)</f>
        <v>4</v>
      </c>
      <c r="AK32" s="20">
        <f>SUM(AK6:AK31)</f>
        <v>2</v>
      </c>
      <c r="AL32" s="38" t="s">
        <v>57</v>
      </c>
      <c r="AM32" s="20">
        <f>SUM(AM6:AM31)</f>
        <v>8</v>
      </c>
      <c r="AN32" s="20">
        <f>SUM(AN6:AN31)</f>
        <v>2</v>
      </c>
      <c r="AO32" s="38" t="s">
        <v>59</v>
      </c>
      <c r="AP32" s="20">
        <f>SUM(AP6:AP31)</f>
        <v>19</v>
      </c>
      <c r="AQ32" s="20">
        <f>SUM(AQ6:AQ31)</f>
        <v>18</v>
      </c>
      <c r="AR32" s="27">
        <v>55.97</v>
      </c>
      <c r="AS32" s="32">
        <f>SUM(AS6:AS31)</f>
        <v>15</v>
      </c>
      <c r="AT32" s="32">
        <f>SUM(AT6:AT31)</f>
        <v>3</v>
      </c>
      <c r="AU32" s="27">
        <v>43.62</v>
      </c>
      <c r="AV32" s="18">
        <f>SUM(AV6:AV31)</f>
        <v>21</v>
      </c>
      <c r="AW32" s="19">
        <f>SUM(AW6:AW31)</f>
        <v>14</v>
      </c>
      <c r="AX32" s="27">
        <v>60.07</v>
      </c>
      <c r="AY32" s="22">
        <f t="shared" si="0"/>
        <v>233</v>
      </c>
      <c r="AZ32" s="23">
        <f>D32+G32+J32+M32+P32+S32+V32+Y32+AB32+AE32+AH32+AK32+AN32+AQ32+AT32+AW32</f>
        <v>109</v>
      </c>
      <c r="BA32" s="45">
        <f t="shared" si="2"/>
        <v>0.46781115879828328</v>
      </c>
      <c r="BB32" s="48">
        <v>0.88</v>
      </c>
      <c r="BC32" s="52" t="s">
        <v>74</v>
      </c>
      <c r="BD32" s="54" t="s">
        <v>100</v>
      </c>
    </row>
    <row r="33" spans="1:56">
      <c r="A33" s="1"/>
      <c r="B33" s="2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47"/>
      <c r="AZ33" s="39"/>
      <c r="BA33" s="39"/>
      <c r="BB33" s="11"/>
      <c r="BC33" s="11"/>
    </row>
    <row r="34" spans="1:56">
      <c r="A34" s="1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Y34" s="11"/>
      <c r="AZ34" s="46"/>
      <c r="BA34" s="40"/>
      <c r="BD34" s="40"/>
    </row>
    <row r="35" spans="1:56">
      <c r="AI35" s="42"/>
    </row>
    <row r="36" spans="1:56">
      <c r="X36" s="41"/>
    </row>
    <row r="37" spans="1:56">
      <c r="X37" s="41"/>
    </row>
    <row r="38" spans="1:56">
      <c r="X38" s="41"/>
    </row>
    <row r="39" spans="1:56">
      <c r="X39" s="41"/>
    </row>
    <row r="40" spans="1:56">
      <c r="X40" s="41"/>
    </row>
    <row r="41" spans="1:56">
      <c r="X41" s="41"/>
    </row>
    <row r="42" spans="1:56">
      <c r="X42" s="41"/>
    </row>
    <row r="43" spans="1:56">
      <c r="X43" s="41"/>
    </row>
    <row r="44" spans="1:56">
      <c r="X44" s="41"/>
      <c r="BD44" s="40"/>
    </row>
    <row r="45" spans="1:56">
      <c r="X45" s="41"/>
    </row>
    <row r="46" spans="1:56">
      <c r="X46" s="41"/>
    </row>
    <row r="47" spans="1:56">
      <c r="X47" s="41"/>
    </row>
    <row r="48" spans="1:56">
      <c r="X48" s="41"/>
    </row>
    <row r="49" spans="24:24">
      <c r="X49" s="41"/>
    </row>
    <row r="50" spans="24:24">
      <c r="X50" s="41"/>
    </row>
    <row r="51" spans="24:24">
      <c r="X51" s="41"/>
    </row>
    <row r="52" spans="24:24">
      <c r="X52" s="41"/>
    </row>
    <row r="53" spans="24:24">
      <c r="X53" s="41"/>
    </row>
    <row r="54" spans="24:24">
      <c r="X54" s="41"/>
    </row>
    <row r="55" spans="24:24">
      <c r="X55" s="41"/>
    </row>
    <row r="56" spans="24:24">
      <c r="X56" s="41"/>
    </row>
    <row r="57" spans="24:24">
      <c r="X57" s="41"/>
    </row>
    <row r="58" spans="24:24">
      <c r="X58" s="41"/>
    </row>
    <row r="59" spans="24:24">
      <c r="X59" s="41"/>
    </row>
    <row r="60" spans="24:24">
      <c r="X60" s="41"/>
    </row>
    <row r="61" spans="24:24">
      <c r="X61" s="41"/>
    </row>
    <row r="62" spans="24:24">
      <c r="X62" s="41"/>
    </row>
    <row r="63" spans="24:24">
      <c r="X63" s="41"/>
    </row>
    <row r="64" spans="24:24">
      <c r="X64" s="11"/>
    </row>
    <row r="65" spans="24:24">
      <c r="X65" s="11"/>
    </row>
  </sheetData>
  <mergeCells count="24">
    <mergeCell ref="BC4:BC5"/>
    <mergeCell ref="BD4:BD5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S4:AU4"/>
    <mergeCell ref="AV4:AX4"/>
    <mergeCell ref="AG4:AI4"/>
    <mergeCell ref="AJ4:AL4"/>
    <mergeCell ref="A2:S2"/>
    <mergeCell ref="A4:A5"/>
    <mergeCell ref="AY4:AY5"/>
    <mergeCell ref="AZ4:AZ5"/>
    <mergeCell ref="BB4:BB5"/>
    <mergeCell ref="AM4:AO4"/>
    <mergeCell ref="AP4:AR4"/>
    <mergeCell ref="BA4:BA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2020-12-14T08:13:42Z</dcterms:modified>
</cp:coreProperties>
</file>